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Зразок Ф-2 (2)" sheetId="1" r:id="rId1"/>
  </sheets>
  <definedNames>
    <definedName name="_xlnm.Print_Area" localSheetId="0">'Зразок Ф-2 (2)'!$A$1:$V$85</definedName>
  </definedNames>
  <calcPr fullCalcOnLoad="1"/>
</workbook>
</file>

<file path=xl/sharedStrings.xml><?xml version="1.0" encoding="utf-8"?>
<sst xmlns="http://schemas.openxmlformats.org/spreadsheetml/2006/main" count="158" uniqueCount="83">
  <si>
    <t>Форма 2ЛГ-управління</t>
  </si>
  <si>
    <t>Найменування</t>
  </si>
  <si>
    <t>код</t>
  </si>
  <si>
    <t>Головне користування</t>
  </si>
  <si>
    <t>Рубки форм. і оздор.лісів та інші заходи не пов.з веденням лісов.госп.</t>
  </si>
  <si>
    <t>лісокористувачів</t>
  </si>
  <si>
    <t>лісоко-</t>
  </si>
  <si>
    <t>Розрахун-</t>
  </si>
  <si>
    <t>Заплановано</t>
  </si>
  <si>
    <t>Відпущено по лісорубних квитках</t>
  </si>
  <si>
    <t>Фактично заготовлено</t>
  </si>
  <si>
    <t>та</t>
  </si>
  <si>
    <t>ристув.</t>
  </si>
  <si>
    <t>кова</t>
  </si>
  <si>
    <t>ВФП та</t>
  </si>
  <si>
    <t>та передано під заготівлю</t>
  </si>
  <si>
    <t>лісозаготівель-</t>
  </si>
  <si>
    <t>та лісо-</t>
  </si>
  <si>
    <t>лісосіка</t>
  </si>
  <si>
    <t>розподілено</t>
  </si>
  <si>
    <t>всього</t>
  </si>
  <si>
    <t>в т.ч.</t>
  </si>
  <si>
    <t>із лікв.</t>
  </si>
  <si>
    <t>ників</t>
  </si>
  <si>
    <t>заготів.</t>
  </si>
  <si>
    <t>між лісозаг.</t>
  </si>
  <si>
    <t>ліквіду</t>
  </si>
  <si>
    <t>ділова</t>
  </si>
  <si>
    <t>хвоя</t>
  </si>
  <si>
    <t>А</t>
  </si>
  <si>
    <t>Б</t>
  </si>
  <si>
    <t>Рубки та заходи проведені лісогосподарським підприємством на своїї території</t>
  </si>
  <si>
    <t>разом</t>
  </si>
  <si>
    <t>із них передано під заготівлю власними засобами</t>
  </si>
  <si>
    <t>із них передано під заготівлю по договорах підряду іншим лісозаготівельникам</t>
  </si>
  <si>
    <t xml:space="preserve">Крім того дозволено проведення по лісорубних квитках рубок та заходів іншим лісогосподарським підприємствам  </t>
  </si>
  <si>
    <t>в тому числі</t>
  </si>
  <si>
    <t xml:space="preserve">Крім того дозволено проведення по лісорубних квитках рубок та заходів іншим лісокористувачам  </t>
  </si>
  <si>
    <t>Всього рубок та заходів</t>
  </si>
  <si>
    <t>на території держлісгоспу</t>
  </si>
  <si>
    <t>Крім того дозволено проведення держлісгоспу по лісорубних квитках рубок та заходів на території інших лісогосподарських підприємств</t>
  </si>
  <si>
    <t>Розшифровка</t>
  </si>
  <si>
    <t>інших заходів повязаних з веденням лісового господарства</t>
  </si>
  <si>
    <t>№</t>
  </si>
  <si>
    <t>Види інших заходів повязаних з</t>
  </si>
  <si>
    <t>спосіб</t>
  </si>
  <si>
    <t>Фактично виконано</t>
  </si>
  <si>
    <t>п/п</t>
  </si>
  <si>
    <t>веденням лісового господарства</t>
  </si>
  <si>
    <t>проведен.</t>
  </si>
  <si>
    <t>площа</t>
  </si>
  <si>
    <t>заг.маса</t>
  </si>
  <si>
    <t>ліквід</t>
  </si>
  <si>
    <t>догляд за підростом</t>
  </si>
  <si>
    <t>вибірков.</t>
  </si>
  <si>
    <t>догляд за підліском</t>
  </si>
  <si>
    <t>догляд за узліссям</t>
  </si>
  <si>
    <t>догляд за формою стовбура та крони</t>
  </si>
  <si>
    <t>прокладання квартальних просік</t>
  </si>
  <si>
    <t>суцільний</t>
  </si>
  <si>
    <t>створення протипожеж. розривів</t>
  </si>
  <si>
    <t>рубка рідколісся</t>
  </si>
  <si>
    <t>рубка поодиноких дерев</t>
  </si>
  <si>
    <t>відведення лісосік</t>
  </si>
  <si>
    <t>рубка модельних дерев</t>
  </si>
  <si>
    <t>очищення від захаращеності</t>
  </si>
  <si>
    <t>Вик: В.Ф.Ковтун</t>
  </si>
  <si>
    <t>Інформація</t>
  </si>
  <si>
    <t>будівництво(ремонт)лісових шляхів</t>
  </si>
  <si>
    <t>ліквідація стихійного лиха</t>
  </si>
  <si>
    <t>освітлення лісової дороги</t>
  </si>
  <si>
    <t>прорубка траси під ПТУ</t>
  </si>
  <si>
    <t>прорубка волоку</t>
  </si>
  <si>
    <t>рубка небезпечних дерев</t>
  </si>
  <si>
    <t>розрубка квартальної просіки</t>
  </si>
  <si>
    <t>розчистка сінокосу</t>
  </si>
  <si>
    <t>Головний економіст                                           Ю.О.Попович</t>
  </si>
  <si>
    <t>Директор                                           Ю.М.Сойма</t>
  </si>
  <si>
    <t>В. о. головного лісничого                               Р.В.Ясінчак</t>
  </si>
  <si>
    <t>В.Березнянський ЛГ</t>
  </si>
  <si>
    <t>Головний бухгалтер                                                   Н.М.Дребіт</t>
  </si>
  <si>
    <t xml:space="preserve">про відпуск та заготівлю деревини у 2016 році в розрізі лісокористувачі та лісозаготівельників по ДП "Вел.Бичківське ЛМГ станом на 01.01.2017р. </t>
  </si>
  <si>
    <t>по ДП "Вел.Бичківське ЛМГ станом на 01.01.2017р.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</si>
</sst>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_)"/>
    <numFmt numFmtId="197" formatCode="0_)"/>
    <numFmt numFmtId="198" formatCode="0.0"/>
    <numFmt numFmtId="199" formatCode="0_ ;[Red]\-0\ "/>
    <numFmt numFmtId="200" formatCode="0;[Red]0"/>
    <numFmt numFmtId="201" formatCode="0.00;[Red]0.00"/>
    <numFmt numFmtId="202" formatCode="#,##0.0_р_."/>
    <numFmt numFmtId="203" formatCode="0.00000"/>
    <numFmt numFmtId="204" formatCode="0.0000000"/>
    <numFmt numFmtId="205" formatCode="0.000000"/>
    <numFmt numFmtId="206" formatCode="0.0000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2">
    <font>
      <sz val="10"/>
      <name val="Courie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u val="single"/>
      <sz val="10"/>
      <color indexed="12"/>
      <name val="Courier"/>
      <family val="1"/>
    </font>
    <font>
      <sz val="12"/>
      <name val="Times New Roman Cyr"/>
      <family val="0"/>
    </font>
    <font>
      <u val="single"/>
      <sz val="10"/>
      <color indexed="36"/>
      <name val="Courie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6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5" fillId="0" borderId="68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3.25390625" style="11" customWidth="1"/>
    <col min="2" max="2" width="18.75390625" style="11" customWidth="1"/>
    <col min="3" max="3" width="8.125" style="11" customWidth="1"/>
    <col min="4" max="4" width="7.75390625" style="11" customWidth="1"/>
    <col min="5" max="5" width="9.25390625" style="11" customWidth="1"/>
    <col min="6" max="6" width="10.00390625" style="11" customWidth="1"/>
    <col min="7" max="7" width="7.75390625" style="11" customWidth="1"/>
    <col min="8" max="8" width="6.75390625" style="11" customWidth="1"/>
    <col min="9" max="9" width="6.875" style="11" customWidth="1"/>
    <col min="10" max="10" width="6.625" style="11" customWidth="1"/>
    <col min="11" max="11" width="7.50390625" style="11" customWidth="1"/>
    <col min="12" max="12" width="7.00390625" style="11" customWidth="1"/>
    <col min="13" max="13" width="6.625" style="11" customWidth="1"/>
    <col min="14" max="14" width="9.50390625" style="11" customWidth="1"/>
    <col min="15" max="15" width="7.875" style="5" customWidth="1"/>
    <col min="16" max="16" width="7.375" style="5" customWidth="1"/>
    <col min="17" max="17" width="7.00390625" style="5" customWidth="1"/>
    <col min="18" max="18" width="6.875" style="5" customWidth="1"/>
    <col min="19" max="19" width="7.25390625" style="5" customWidth="1"/>
    <col min="20" max="20" width="6.75390625" style="5" customWidth="1"/>
    <col min="21" max="21" width="6.50390625" style="5" customWidth="1"/>
    <col min="22" max="22" width="6.875" style="5" customWidth="1"/>
    <col min="23" max="23" width="9.00390625" style="5" customWidth="1"/>
    <col min="24" max="24" width="4.75390625" style="5" customWidth="1"/>
    <col min="25" max="25" width="26.625" style="5" customWidth="1"/>
    <col min="26" max="26" width="5.125" style="5" customWidth="1"/>
    <col min="27" max="37" width="9.00390625" style="5" customWidth="1"/>
    <col min="38" max="38" width="4.25390625" style="5" customWidth="1"/>
    <col min="39" max="39" width="18.375" style="5" customWidth="1"/>
    <col min="40" max="49" width="9.00390625" style="5" customWidth="1"/>
    <col min="50" max="50" width="4.25390625" style="5" customWidth="1"/>
    <col min="51" max="51" width="33.25390625" style="5" customWidth="1"/>
    <col min="52" max="62" width="9.00390625" style="5" customWidth="1"/>
    <col min="63" max="63" width="4.375" style="5" customWidth="1"/>
    <col min="64" max="64" width="38.375" style="5" customWidth="1"/>
    <col min="65" max="65" width="8.375" style="5" customWidth="1"/>
    <col min="66" max="68" width="9.00390625" style="5" customWidth="1"/>
    <col min="69" max="69" width="8.25390625" style="5" customWidth="1"/>
    <col min="70" max="70" width="9.00390625" style="5" customWidth="1"/>
    <col min="71" max="71" width="8.875" style="5" customWidth="1"/>
    <col min="72" max="72" width="7.125" style="5" customWidth="1"/>
    <col min="73" max="76" width="9.00390625" style="5" customWidth="1"/>
    <col min="77" max="77" width="46.50390625" style="5" customWidth="1"/>
    <col min="78" max="16384" width="9.00390625" style="5" customWidth="1"/>
  </cols>
  <sheetData>
    <row r="1" spans="1:23" ht="15.75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W1" s="6"/>
    </row>
    <row r="2" spans="1:23" ht="16.5" thickBot="1">
      <c r="A2" s="1"/>
      <c r="B2" s="2"/>
      <c r="C2" s="2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W2" s="7"/>
    </row>
    <row r="3" spans="1:23" ht="16.5" thickBot="1">
      <c r="A3" s="5"/>
      <c r="B3" s="8" t="s">
        <v>0</v>
      </c>
      <c r="C3" s="9"/>
      <c r="D3" s="5"/>
      <c r="E3" s="5"/>
      <c r="F3" s="5"/>
      <c r="G3" s="5"/>
      <c r="H3" s="5"/>
      <c r="I3" s="5"/>
      <c r="J3" s="10" t="s">
        <v>67</v>
      </c>
      <c r="K3" s="5"/>
      <c r="L3" s="5"/>
      <c r="M3" s="5"/>
      <c r="N3" s="5"/>
      <c r="W3" s="7"/>
    </row>
    <row r="4" spans="2:23" ht="15.75">
      <c r="B4" s="5"/>
      <c r="C4" s="5"/>
      <c r="D4" s="5"/>
      <c r="E4" s="5"/>
      <c r="F4" s="5"/>
      <c r="G4" s="12"/>
      <c r="H4" s="5"/>
      <c r="I4" s="5"/>
      <c r="J4" s="1" t="s">
        <v>81</v>
      </c>
      <c r="K4" s="5"/>
      <c r="L4" s="5"/>
      <c r="M4" s="5"/>
      <c r="N4" s="5"/>
      <c r="W4" s="7"/>
    </row>
    <row r="5" spans="2:23" ht="16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W5" s="7"/>
    </row>
    <row r="6" spans="1:23" ht="16.5" thickBot="1">
      <c r="A6" s="13"/>
      <c r="B6" s="14" t="s">
        <v>1</v>
      </c>
      <c r="C6" s="15" t="s">
        <v>2</v>
      </c>
      <c r="D6" s="16"/>
      <c r="E6" s="17"/>
      <c r="F6" s="18" t="s">
        <v>3</v>
      </c>
      <c r="G6" s="18"/>
      <c r="H6" s="18"/>
      <c r="I6" s="19"/>
      <c r="J6" s="19"/>
      <c r="K6" s="19"/>
      <c r="L6" s="18"/>
      <c r="M6" s="19"/>
      <c r="N6" s="20" t="s">
        <v>4</v>
      </c>
      <c r="O6" s="18"/>
      <c r="P6" s="18"/>
      <c r="Q6" s="18"/>
      <c r="R6" s="19"/>
      <c r="S6" s="19"/>
      <c r="T6" s="19"/>
      <c r="U6" s="18"/>
      <c r="V6" s="9"/>
      <c r="W6" s="21"/>
    </row>
    <row r="7" spans="1:23" ht="15.75">
      <c r="A7" s="22"/>
      <c r="B7" s="23" t="s">
        <v>5</v>
      </c>
      <c r="C7" s="1" t="s">
        <v>6</v>
      </c>
      <c r="D7" s="24" t="s">
        <v>7</v>
      </c>
      <c r="E7" s="25" t="s">
        <v>8</v>
      </c>
      <c r="F7" s="26" t="s">
        <v>9</v>
      </c>
      <c r="G7" s="26"/>
      <c r="H7" s="27"/>
      <c r="I7" s="28"/>
      <c r="J7" s="29"/>
      <c r="K7" s="26" t="s">
        <v>10</v>
      </c>
      <c r="L7" s="27"/>
      <c r="M7" s="26"/>
      <c r="N7" s="25" t="s">
        <v>8</v>
      </c>
      <c r="O7" s="26" t="s">
        <v>9</v>
      </c>
      <c r="P7" s="26"/>
      <c r="Q7" s="27"/>
      <c r="R7" s="28"/>
      <c r="S7" s="29"/>
      <c r="T7" s="26" t="s">
        <v>10</v>
      </c>
      <c r="U7" s="27"/>
      <c r="V7" s="28"/>
      <c r="W7" s="30"/>
    </row>
    <row r="8" spans="1:23" ht="16.5" thickBot="1">
      <c r="A8" s="22"/>
      <c r="B8" s="23" t="s">
        <v>11</v>
      </c>
      <c r="C8" s="1" t="s">
        <v>12</v>
      </c>
      <c r="D8" s="31" t="s">
        <v>13</v>
      </c>
      <c r="E8" s="32" t="s">
        <v>14</v>
      </c>
      <c r="F8" s="33" t="s">
        <v>15</v>
      </c>
      <c r="G8" s="33"/>
      <c r="H8" s="34"/>
      <c r="I8" s="35"/>
      <c r="J8" s="36"/>
      <c r="K8" s="33"/>
      <c r="L8" s="34"/>
      <c r="M8" s="33"/>
      <c r="N8" s="32" t="s">
        <v>14</v>
      </c>
      <c r="O8" s="33" t="s">
        <v>15</v>
      </c>
      <c r="P8" s="33"/>
      <c r="Q8" s="34"/>
      <c r="R8" s="35"/>
      <c r="S8" s="36"/>
      <c r="T8" s="33"/>
      <c r="U8" s="34"/>
      <c r="V8" s="35"/>
      <c r="W8" s="30"/>
    </row>
    <row r="9" spans="1:23" ht="15.75">
      <c r="A9" s="22"/>
      <c r="B9" s="23" t="s">
        <v>16</v>
      </c>
      <c r="C9" s="1" t="s">
        <v>17</v>
      </c>
      <c r="D9" s="31" t="s">
        <v>18</v>
      </c>
      <c r="E9" s="37" t="s">
        <v>19</v>
      </c>
      <c r="F9" s="38" t="s">
        <v>20</v>
      </c>
      <c r="G9" s="28" t="s">
        <v>21</v>
      </c>
      <c r="H9" s="39" t="s">
        <v>22</v>
      </c>
      <c r="I9" s="28" t="s">
        <v>21</v>
      </c>
      <c r="J9" s="32" t="s">
        <v>20</v>
      </c>
      <c r="K9" s="28" t="s">
        <v>21</v>
      </c>
      <c r="L9" s="39" t="s">
        <v>22</v>
      </c>
      <c r="M9" s="26" t="s">
        <v>21</v>
      </c>
      <c r="N9" s="37" t="s">
        <v>19</v>
      </c>
      <c r="O9" s="38" t="s">
        <v>20</v>
      </c>
      <c r="P9" s="28" t="s">
        <v>21</v>
      </c>
      <c r="Q9" s="39" t="s">
        <v>22</v>
      </c>
      <c r="R9" s="28" t="s">
        <v>21</v>
      </c>
      <c r="S9" s="32" t="s">
        <v>20</v>
      </c>
      <c r="T9" s="28" t="s">
        <v>21</v>
      </c>
      <c r="U9" s="39" t="s">
        <v>22</v>
      </c>
      <c r="V9" s="28" t="s">
        <v>21</v>
      </c>
      <c r="W9" s="30"/>
    </row>
    <row r="10" spans="1:23" ht="16.5" thickBot="1">
      <c r="A10" s="22"/>
      <c r="B10" s="23" t="s">
        <v>23</v>
      </c>
      <c r="C10" s="1" t="s">
        <v>24</v>
      </c>
      <c r="D10" s="40"/>
      <c r="E10" s="41" t="s">
        <v>25</v>
      </c>
      <c r="F10" s="38" t="s">
        <v>26</v>
      </c>
      <c r="G10" s="38" t="s">
        <v>27</v>
      </c>
      <c r="H10" s="39" t="s">
        <v>28</v>
      </c>
      <c r="I10" s="38" t="s">
        <v>27</v>
      </c>
      <c r="J10" s="32" t="s">
        <v>26</v>
      </c>
      <c r="K10" s="38" t="s">
        <v>27</v>
      </c>
      <c r="L10" s="39" t="s">
        <v>28</v>
      </c>
      <c r="M10" s="27" t="s">
        <v>27</v>
      </c>
      <c r="N10" s="41" t="s">
        <v>25</v>
      </c>
      <c r="O10" s="38" t="s">
        <v>26</v>
      </c>
      <c r="P10" s="38" t="s">
        <v>27</v>
      </c>
      <c r="Q10" s="39" t="s">
        <v>28</v>
      </c>
      <c r="R10" s="38" t="s">
        <v>27</v>
      </c>
      <c r="S10" s="32" t="s">
        <v>26</v>
      </c>
      <c r="T10" s="38" t="s">
        <v>27</v>
      </c>
      <c r="U10" s="39" t="s">
        <v>28</v>
      </c>
      <c r="V10" s="38" t="s">
        <v>27</v>
      </c>
      <c r="W10" s="30"/>
    </row>
    <row r="11" spans="1:23" ht="16.5" thickBot="1">
      <c r="A11" s="42"/>
      <c r="B11" s="43" t="s">
        <v>29</v>
      </c>
      <c r="C11" s="44" t="s">
        <v>30</v>
      </c>
      <c r="D11" s="45">
        <v>1</v>
      </c>
      <c r="E11" s="46">
        <v>2</v>
      </c>
      <c r="F11" s="44">
        <v>3</v>
      </c>
      <c r="G11" s="44">
        <v>4</v>
      </c>
      <c r="H11" s="44">
        <v>5</v>
      </c>
      <c r="I11" s="44">
        <v>6</v>
      </c>
      <c r="J11" s="44">
        <v>7</v>
      </c>
      <c r="K11" s="44">
        <v>8</v>
      </c>
      <c r="L11" s="44">
        <v>9</v>
      </c>
      <c r="M11" s="47">
        <v>10</v>
      </c>
      <c r="N11" s="48">
        <v>11</v>
      </c>
      <c r="O11" s="44">
        <v>12</v>
      </c>
      <c r="P11" s="44">
        <v>13</v>
      </c>
      <c r="Q11" s="44">
        <v>14</v>
      </c>
      <c r="R11" s="44">
        <v>15</v>
      </c>
      <c r="S11" s="44">
        <v>16</v>
      </c>
      <c r="T11" s="44">
        <v>17</v>
      </c>
      <c r="U11" s="44">
        <v>18</v>
      </c>
      <c r="V11" s="49">
        <v>19</v>
      </c>
      <c r="W11" s="30"/>
    </row>
    <row r="12" spans="1:23" ht="16.5" thickBot="1">
      <c r="A12" s="50">
        <v>1</v>
      </c>
      <c r="B12" s="16" t="s">
        <v>31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51"/>
      <c r="W12" s="30"/>
    </row>
    <row r="13" spans="1:23" ht="16.5" thickBot="1">
      <c r="A13" s="22"/>
      <c r="B13" s="52" t="s">
        <v>32</v>
      </c>
      <c r="C13" s="53"/>
      <c r="D13" s="54"/>
      <c r="E13" s="55"/>
      <c r="F13" s="56">
        <f>F15+F17</f>
        <v>46425</v>
      </c>
      <c r="G13" s="56">
        <f aca="true" t="shared" si="0" ref="G13:M13">G15+G17</f>
        <v>23797</v>
      </c>
      <c r="H13" s="56">
        <f t="shared" si="0"/>
        <v>20579</v>
      </c>
      <c r="I13" s="56">
        <f t="shared" si="0"/>
        <v>13070</v>
      </c>
      <c r="J13" s="56">
        <f t="shared" si="0"/>
        <v>46850</v>
      </c>
      <c r="K13" s="56">
        <f t="shared" si="0"/>
        <v>25473</v>
      </c>
      <c r="L13" s="56">
        <f t="shared" si="0"/>
        <v>21145</v>
      </c>
      <c r="M13" s="56">
        <f t="shared" si="0"/>
        <v>13253</v>
      </c>
      <c r="N13" s="59"/>
      <c r="O13" s="56">
        <f aca="true" t="shared" si="1" ref="O13:V13">O15+O17</f>
        <v>61377</v>
      </c>
      <c r="P13" s="56">
        <f t="shared" si="1"/>
        <v>21940</v>
      </c>
      <c r="Q13" s="56">
        <f t="shared" si="1"/>
        <v>32195</v>
      </c>
      <c r="R13" s="56">
        <f t="shared" si="1"/>
        <v>14048</v>
      </c>
      <c r="S13" s="56">
        <f t="shared" si="1"/>
        <v>49369</v>
      </c>
      <c r="T13" s="56">
        <f t="shared" si="1"/>
        <v>19295</v>
      </c>
      <c r="U13" s="56">
        <f t="shared" si="1"/>
        <v>24787</v>
      </c>
      <c r="V13" s="56">
        <f t="shared" si="1"/>
        <v>12757</v>
      </c>
      <c r="W13" s="30"/>
    </row>
    <row r="14" spans="1:23" ht="16.5" thickBot="1">
      <c r="A14" s="22"/>
      <c r="B14" s="63" t="s">
        <v>33</v>
      </c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6"/>
      <c r="S14" s="66"/>
      <c r="T14" s="66"/>
      <c r="U14" s="66"/>
      <c r="V14" s="67"/>
      <c r="W14" s="30"/>
    </row>
    <row r="15" spans="1:23" ht="16.5" thickBot="1">
      <c r="A15" s="22"/>
      <c r="B15" s="68" t="s">
        <v>20</v>
      </c>
      <c r="C15" s="64"/>
      <c r="D15" s="65"/>
      <c r="E15" s="69"/>
      <c r="F15" s="70">
        <v>0</v>
      </c>
      <c r="G15" s="71">
        <v>0</v>
      </c>
      <c r="H15" s="71">
        <v>0</v>
      </c>
      <c r="I15" s="72">
        <v>0</v>
      </c>
      <c r="J15" s="70">
        <v>0</v>
      </c>
      <c r="K15" s="71">
        <v>0</v>
      </c>
      <c r="L15" s="71">
        <v>0</v>
      </c>
      <c r="M15" s="72">
        <v>0</v>
      </c>
      <c r="N15" s="73"/>
      <c r="O15" s="70">
        <v>2709</v>
      </c>
      <c r="P15" s="71">
        <v>98</v>
      </c>
      <c r="Q15" s="151">
        <v>14</v>
      </c>
      <c r="R15" s="152">
        <v>8</v>
      </c>
      <c r="S15" s="153">
        <v>2699</v>
      </c>
      <c r="T15" s="151">
        <v>109</v>
      </c>
      <c r="U15" s="151">
        <v>14</v>
      </c>
      <c r="V15" s="152">
        <v>11</v>
      </c>
      <c r="W15" s="30"/>
    </row>
    <row r="16" spans="1:23" ht="16.5" thickBot="1">
      <c r="A16" s="22"/>
      <c r="B16" s="63" t="s">
        <v>34</v>
      </c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6"/>
      <c r="S16" s="66"/>
      <c r="T16" s="66"/>
      <c r="U16" s="66"/>
      <c r="V16" s="67"/>
      <c r="W16" s="30"/>
    </row>
    <row r="17" spans="1:23" ht="16.5" thickBot="1">
      <c r="A17" s="42"/>
      <c r="B17" s="68" t="s">
        <v>20</v>
      </c>
      <c r="C17" s="64"/>
      <c r="D17" s="65"/>
      <c r="E17" s="69"/>
      <c r="F17" s="56">
        <v>46425</v>
      </c>
      <c r="G17" s="57">
        <v>23797</v>
      </c>
      <c r="H17" s="57">
        <v>20579</v>
      </c>
      <c r="I17" s="58">
        <v>13070</v>
      </c>
      <c r="J17" s="56">
        <v>46850</v>
      </c>
      <c r="K17" s="57">
        <v>25473</v>
      </c>
      <c r="L17" s="57">
        <v>21145</v>
      </c>
      <c r="M17" s="58">
        <v>13253</v>
      </c>
      <c r="N17" s="73"/>
      <c r="O17" s="154">
        <v>58668</v>
      </c>
      <c r="P17" s="157">
        <v>21842</v>
      </c>
      <c r="Q17" s="155">
        <v>32181</v>
      </c>
      <c r="R17" s="156">
        <v>14040</v>
      </c>
      <c r="S17" s="158">
        <v>46670</v>
      </c>
      <c r="T17" s="159">
        <v>19186</v>
      </c>
      <c r="U17" s="155">
        <v>24773</v>
      </c>
      <c r="V17" s="156">
        <v>12746</v>
      </c>
      <c r="W17" s="30"/>
    </row>
    <row r="18" spans="1:23" ht="16.5" thickBot="1">
      <c r="A18" s="50">
        <v>2</v>
      </c>
      <c r="B18" s="74" t="s">
        <v>35</v>
      </c>
      <c r="C18" s="10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75"/>
      <c r="W18" s="30"/>
    </row>
    <row r="19" spans="1:23" ht="16.5" thickBot="1">
      <c r="A19" s="22"/>
      <c r="B19" s="52" t="s">
        <v>20</v>
      </c>
      <c r="C19" s="1"/>
      <c r="D19" s="1"/>
      <c r="E19" s="1"/>
      <c r="F19" s="10"/>
      <c r="G19" s="10"/>
      <c r="H19" s="10"/>
      <c r="I19" s="10"/>
      <c r="J19" s="10"/>
      <c r="K19" s="10"/>
      <c r="L19" s="1"/>
      <c r="M19" s="1"/>
      <c r="N19" s="55">
        <f aca="true" t="shared" si="2" ref="N19:V19">N21+N22+N23</f>
        <v>0</v>
      </c>
      <c r="O19" s="56">
        <f t="shared" si="2"/>
        <v>0</v>
      </c>
      <c r="P19" s="57">
        <f t="shared" si="2"/>
        <v>0</v>
      </c>
      <c r="Q19" s="60">
        <f t="shared" si="2"/>
        <v>0</v>
      </c>
      <c r="R19" s="61">
        <f t="shared" si="2"/>
        <v>0</v>
      </c>
      <c r="S19" s="62">
        <f t="shared" si="2"/>
        <v>0</v>
      </c>
      <c r="T19" s="60">
        <f t="shared" si="2"/>
        <v>0</v>
      </c>
      <c r="U19" s="60">
        <f t="shared" si="2"/>
        <v>0</v>
      </c>
      <c r="V19" s="61">
        <f t="shared" si="2"/>
        <v>0</v>
      </c>
      <c r="W19" s="30"/>
    </row>
    <row r="20" spans="1:23" ht="16.5" thickBot="1">
      <c r="A20" s="22"/>
      <c r="B20" s="76" t="s">
        <v>36</v>
      </c>
      <c r="C20" s="5"/>
      <c r="D20" s="5"/>
      <c r="E20" s="5"/>
      <c r="F20" s="5"/>
      <c r="G20" s="5"/>
      <c r="H20" s="5"/>
      <c r="I20" s="5"/>
      <c r="J20" s="5"/>
      <c r="K20" s="5"/>
      <c r="L20" s="12"/>
      <c r="M20" s="12"/>
      <c r="N20" s="12"/>
      <c r="O20" s="12"/>
      <c r="P20" s="1"/>
      <c r="Q20" s="1"/>
      <c r="R20" s="1"/>
      <c r="S20" s="1"/>
      <c r="T20" s="1"/>
      <c r="U20" s="1"/>
      <c r="V20" s="77"/>
      <c r="W20" s="30"/>
    </row>
    <row r="21" spans="1:23" ht="15.75">
      <c r="A21" s="22"/>
      <c r="B21" s="78"/>
      <c r="C21" s="79"/>
      <c r="D21" s="1"/>
      <c r="E21" s="1"/>
      <c r="F21" s="1"/>
      <c r="G21" s="1"/>
      <c r="H21" s="1"/>
      <c r="I21" s="1"/>
      <c r="J21" s="1"/>
      <c r="K21" s="1"/>
      <c r="L21" s="1"/>
      <c r="M21" s="1"/>
      <c r="N21" s="80"/>
      <c r="O21" s="81"/>
      <c r="P21" s="82"/>
      <c r="Q21" s="82"/>
      <c r="R21" s="83"/>
      <c r="S21" s="84"/>
      <c r="T21" s="82"/>
      <c r="U21" s="82"/>
      <c r="V21" s="83"/>
      <c r="W21" s="30"/>
    </row>
    <row r="22" spans="1:23" ht="15.75">
      <c r="A22" s="22"/>
      <c r="B22" s="85"/>
      <c r="C22" s="5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86"/>
      <c r="O22" s="87"/>
      <c r="P22" s="88"/>
      <c r="Q22" s="88"/>
      <c r="R22" s="89"/>
      <c r="S22" s="87"/>
      <c r="T22" s="88"/>
      <c r="U22" s="88"/>
      <c r="V22" s="89"/>
      <c r="W22" s="30"/>
    </row>
    <row r="23" spans="1:23" ht="16.5" thickBot="1">
      <c r="A23" s="42"/>
      <c r="B23" s="87"/>
      <c r="C23" s="88"/>
      <c r="D23" s="12"/>
      <c r="E23" s="12"/>
      <c r="F23" s="5"/>
      <c r="G23" s="5"/>
      <c r="H23" s="5"/>
      <c r="I23" s="5"/>
      <c r="J23" s="5"/>
      <c r="K23" s="5"/>
      <c r="L23" s="12"/>
      <c r="M23" s="12"/>
      <c r="N23" s="90"/>
      <c r="O23" s="91"/>
      <c r="P23" s="92"/>
      <c r="Q23" s="92"/>
      <c r="R23" s="93"/>
      <c r="S23" s="91"/>
      <c r="T23" s="92"/>
      <c r="U23" s="92"/>
      <c r="V23" s="93"/>
      <c r="W23" s="30"/>
    </row>
    <row r="24" spans="1:23" ht="16.5" thickBot="1">
      <c r="A24" s="50">
        <v>3</v>
      </c>
      <c r="B24" s="74" t="s">
        <v>37</v>
      </c>
      <c r="C24" s="1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75"/>
      <c r="W24" s="30"/>
    </row>
    <row r="25" spans="1:23" ht="16.5" thickBot="1">
      <c r="A25" s="22"/>
      <c r="B25" s="52" t="s">
        <v>20</v>
      </c>
      <c r="C25" s="1"/>
      <c r="D25" s="1"/>
      <c r="E25" s="1"/>
      <c r="F25" s="10"/>
      <c r="G25" s="10"/>
      <c r="H25" s="10"/>
      <c r="I25" s="10"/>
      <c r="J25" s="10"/>
      <c r="K25" s="10"/>
      <c r="L25" s="1"/>
      <c r="M25" s="1"/>
      <c r="N25" s="55">
        <f aca="true" t="shared" si="3" ref="N25:V25">N27+N28+N29</f>
        <v>0</v>
      </c>
      <c r="O25" s="56">
        <f t="shared" si="3"/>
        <v>0</v>
      </c>
      <c r="P25" s="57">
        <f t="shared" si="3"/>
        <v>0</v>
      </c>
      <c r="Q25" s="60">
        <f t="shared" si="3"/>
        <v>0</v>
      </c>
      <c r="R25" s="61">
        <f t="shared" si="3"/>
        <v>0</v>
      </c>
      <c r="S25" s="62">
        <f t="shared" si="3"/>
        <v>0</v>
      </c>
      <c r="T25" s="60">
        <f t="shared" si="3"/>
        <v>0</v>
      </c>
      <c r="U25" s="60">
        <f t="shared" si="3"/>
        <v>0</v>
      </c>
      <c r="V25" s="61">
        <f t="shared" si="3"/>
        <v>0</v>
      </c>
      <c r="W25" s="30"/>
    </row>
    <row r="26" spans="1:23" ht="16.5" thickBot="1">
      <c r="A26" s="22"/>
      <c r="B26" s="76" t="s">
        <v>36</v>
      </c>
      <c r="C26" s="5"/>
      <c r="D26" s="5"/>
      <c r="E26" s="5"/>
      <c r="F26" s="5"/>
      <c r="G26" s="5"/>
      <c r="H26" s="5"/>
      <c r="I26" s="5"/>
      <c r="J26" s="5"/>
      <c r="K26" s="5"/>
      <c r="L26" s="12"/>
      <c r="M26" s="12"/>
      <c r="N26" s="12"/>
      <c r="O26" s="12"/>
      <c r="P26" s="1"/>
      <c r="Q26" s="1"/>
      <c r="R26" s="1"/>
      <c r="S26" s="1"/>
      <c r="T26" s="1"/>
      <c r="U26" s="1"/>
      <c r="V26" s="77"/>
      <c r="W26" s="30"/>
    </row>
    <row r="27" spans="1:23" ht="15.75">
      <c r="A27" s="22"/>
      <c r="B27" s="78"/>
      <c r="C27" s="79"/>
      <c r="D27" s="1"/>
      <c r="E27" s="1"/>
      <c r="F27" s="1"/>
      <c r="G27" s="1"/>
      <c r="H27" s="1"/>
      <c r="I27" s="1"/>
      <c r="J27" s="1"/>
      <c r="K27" s="1"/>
      <c r="L27" s="1"/>
      <c r="M27" s="1"/>
      <c r="N27" s="80"/>
      <c r="O27" s="81"/>
      <c r="P27" s="82"/>
      <c r="Q27" s="82"/>
      <c r="R27" s="83"/>
      <c r="S27" s="84"/>
      <c r="T27" s="82"/>
      <c r="U27" s="82"/>
      <c r="V27" s="83"/>
      <c r="W27" s="30"/>
    </row>
    <row r="28" spans="1:23" ht="15.75">
      <c r="A28" s="22"/>
      <c r="B28" s="85"/>
      <c r="C28" s="5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86"/>
      <c r="O28" s="87"/>
      <c r="P28" s="88"/>
      <c r="Q28" s="88"/>
      <c r="R28" s="89"/>
      <c r="S28" s="87"/>
      <c r="T28" s="88"/>
      <c r="U28" s="88"/>
      <c r="V28" s="89"/>
      <c r="W28" s="30"/>
    </row>
    <row r="29" spans="1:23" ht="16.5" thickBot="1">
      <c r="A29" s="42"/>
      <c r="B29" s="87"/>
      <c r="C29" s="88"/>
      <c r="D29" s="12"/>
      <c r="E29" s="12"/>
      <c r="F29" s="5"/>
      <c r="G29" s="5"/>
      <c r="H29" s="5"/>
      <c r="I29" s="5"/>
      <c r="J29" s="5"/>
      <c r="K29" s="5"/>
      <c r="L29" s="12"/>
      <c r="M29" s="12"/>
      <c r="N29" s="90"/>
      <c r="O29" s="91"/>
      <c r="P29" s="92"/>
      <c r="Q29" s="92"/>
      <c r="R29" s="93"/>
      <c r="S29" s="91"/>
      <c r="T29" s="92"/>
      <c r="U29" s="92"/>
      <c r="V29" s="93"/>
      <c r="W29" s="30"/>
    </row>
    <row r="30" spans="1:23" ht="16.5" thickBot="1">
      <c r="A30" s="50">
        <v>4</v>
      </c>
      <c r="B30" s="74" t="s">
        <v>38</v>
      </c>
      <c r="C30" s="1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94"/>
      <c r="R30" s="94"/>
      <c r="S30" s="94"/>
      <c r="T30" s="94"/>
      <c r="U30" s="94"/>
      <c r="V30" s="95"/>
      <c r="W30" s="30"/>
    </row>
    <row r="31" spans="1:23" ht="16.5" thickBot="1">
      <c r="A31" s="42"/>
      <c r="B31" s="96" t="s">
        <v>39</v>
      </c>
      <c r="C31" s="97"/>
      <c r="D31" s="98">
        <f aca="true" t="shared" si="4" ref="D31:N31">D13</f>
        <v>0</v>
      </c>
      <c r="E31" s="99">
        <f t="shared" si="4"/>
        <v>0</v>
      </c>
      <c r="F31" s="56">
        <f t="shared" si="4"/>
        <v>46425</v>
      </c>
      <c r="G31" s="57">
        <f>G13</f>
        <v>23797</v>
      </c>
      <c r="H31" s="57">
        <f t="shared" si="4"/>
        <v>20579</v>
      </c>
      <c r="I31" s="58">
        <f t="shared" si="4"/>
        <v>13070</v>
      </c>
      <c r="J31" s="56">
        <f t="shared" si="4"/>
        <v>46850</v>
      </c>
      <c r="K31" s="57">
        <f t="shared" si="4"/>
        <v>25473</v>
      </c>
      <c r="L31" s="57">
        <f t="shared" si="4"/>
        <v>21145</v>
      </c>
      <c r="M31" s="58">
        <f t="shared" si="4"/>
        <v>13253</v>
      </c>
      <c r="N31" s="100">
        <f t="shared" si="4"/>
        <v>0</v>
      </c>
      <c r="O31" s="56">
        <f>O13+O19+O25</f>
        <v>61377</v>
      </c>
      <c r="P31" s="57">
        <f aca="true" t="shared" si="5" ref="P31:V31">P13+P19+P25</f>
        <v>21940</v>
      </c>
      <c r="Q31" s="60">
        <f>Q13+Q19+Q25</f>
        <v>32195</v>
      </c>
      <c r="R31" s="61">
        <f t="shared" si="5"/>
        <v>14048</v>
      </c>
      <c r="S31" s="62">
        <f t="shared" si="5"/>
        <v>49369</v>
      </c>
      <c r="T31" s="60">
        <f t="shared" si="5"/>
        <v>19295</v>
      </c>
      <c r="U31" s="60">
        <f>U13+U19+U25</f>
        <v>24787</v>
      </c>
      <c r="V31" s="61">
        <f t="shared" si="5"/>
        <v>12757</v>
      </c>
      <c r="W31" s="30"/>
    </row>
    <row r="32" spans="1:23" ht="15.75">
      <c r="A32" s="13"/>
      <c r="B32" s="76"/>
      <c r="C32" s="5"/>
      <c r="D32" s="5"/>
      <c r="E32" s="5"/>
      <c r="F32" s="5"/>
      <c r="G32" s="5"/>
      <c r="H32" s="5"/>
      <c r="I32" s="5"/>
      <c r="J32" s="5"/>
      <c r="K32" s="5"/>
      <c r="L32" s="12"/>
      <c r="M32" s="12"/>
      <c r="N32" s="12"/>
      <c r="O32" s="12"/>
      <c r="P32" s="1"/>
      <c r="Q32" s="1"/>
      <c r="R32" s="1"/>
      <c r="S32" s="1"/>
      <c r="T32" s="1"/>
      <c r="U32" s="1"/>
      <c r="V32" s="77"/>
      <c r="W32" s="30"/>
    </row>
    <row r="33" spans="1:23" ht="16.5" thickBot="1">
      <c r="A33" s="101">
        <v>5</v>
      </c>
      <c r="B33" s="74" t="s">
        <v>40</v>
      </c>
      <c r="C33" s="1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75"/>
      <c r="W33" s="30"/>
    </row>
    <row r="34" spans="1:23" ht="16.5" thickBot="1">
      <c r="A34" s="22"/>
      <c r="B34" s="52" t="s">
        <v>20</v>
      </c>
      <c r="C34" s="1"/>
      <c r="D34" s="1"/>
      <c r="E34" s="1"/>
      <c r="F34" s="10"/>
      <c r="G34" s="10"/>
      <c r="H34" s="10"/>
      <c r="I34" s="10"/>
      <c r="J34" s="10"/>
      <c r="K34" s="10"/>
      <c r="L34" s="1"/>
      <c r="M34" s="1"/>
      <c r="N34" s="55">
        <f aca="true" t="shared" si="6" ref="N34:V34">N36+N37+N38</f>
        <v>0</v>
      </c>
      <c r="O34" s="56">
        <v>0</v>
      </c>
      <c r="P34" s="57">
        <f t="shared" si="6"/>
        <v>0</v>
      </c>
      <c r="Q34" s="60">
        <f t="shared" si="6"/>
        <v>0</v>
      </c>
      <c r="R34" s="61">
        <f t="shared" si="6"/>
        <v>0</v>
      </c>
      <c r="S34" s="62">
        <v>0</v>
      </c>
      <c r="T34" s="60">
        <f t="shared" si="6"/>
        <v>0</v>
      </c>
      <c r="U34" s="60">
        <f t="shared" si="6"/>
        <v>0</v>
      </c>
      <c r="V34" s="61">
        <f t="shared" si="6"/>
        <v>0</v>
      </c>
      <c r="W34" s="30"/>
    </row>
    <row r="35" spans="1:23" ht="16.5" thickBot="1">
      <c r="A35" s="22"/>
      <c r="B35" s="76" t="s">
        <v>36</v>
      </c>
      <c r="C35" s="5"/>
      <c r="D35" s="5"/>
      <c r="E35" s="5"/>
      <c r="F35" s="5"/>
      <c r="G35" s="5"/>
      <c r="H35" s="5"/>
      <c r="I35" s="5"/>
      <c r="J35" s="5"/>
      <c r="K35" s="5"/>
      <c r="L35" s="12"/>
      <c r="M35" s="12"/>
      <c r="N35" s="12"/>
      <c r="O35" s="12"/>
      <c r="P35" s="1"/>
      <c r="Q35" s="1"/>
      <c r="R35" s="1"/>
      <c r="S35" s="1"/>
      <c r="T35" s="1"/>
      <c r="U35" s="1"/>
      <c r="V35" s="77"/>
      <c r="W35" s="30"/>
    </row>
    <row r="36" spans="1:23" ht="15.75">
      <c r="A36" s="22"/>
      <c r="B36" s="78" t="s">
        <v>79</v>
      </c>
      <c r="C36" s="79"/>
      <c r="D36" s="1"/>
      <c r="E36" s="1"/>
      <c r="F36" s="1"/>
      <c r="G36" s="1"/>
      <c r="H36" s="1"/>
      <c r="I36" s="1"/>
      <c r="J36" s="1"/>
      <c r="K36" s="1"/>
      <c r="L36" s="1"/>
      <c r="M36" s="1"/>
      <c r="N36" s="80"/>
      <c r="O36" s="81">
        <v>0</v>
      </c>
      <c r="P36" s="82">
        <v>0</v>
      </c>
      <c r="Q36" s="82">
        <v>0</v>
      </c>
      <c r="R36" s="83">
        <v>0</v>
      </c>
      <c r="S36" s="84">
        <v>0</v>
      </c>
      <c r="T36" s="82">
        <v>0</v>
      </c>
      <c r="U36" s="82">
        <v>0</v>
      </c>
      <c r="V36" s="83">
        <v>0</v>
      </c>
      <c r="W36" s="30"/>
    </row>
    <row r="37" spans="1:23" ht="15.75">
      <c r="A37" s="22"/>
      <c r="B37" s="85"/>
      <c r="C37" s="5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86"/>
      <c r="O37" s="87"/>
      <c r="P37" s="88"/>
      <c r="Q37" s="88"/>
      <c r="R37" s="89"/>
      <c r="S37" s="87"/>
      <c r="T37" s="88"/>
      <c r="U37" s="88"/>
      <c r="V37" s="89"/>
      <c r="W37" s="30"/>
    </row>
    <row r="38" spans="1:23" ht="16.5" thickBot="1">
      <c r="A38" s="42"/>
      <c r="B38" s="91"/>
      <c r="C38" s="92"/>
      <c r="D38" s="102"/>
      <c r="E38" s="102"/>
      <c r="F38" s="103"/>
      <c r="G38" s="103"/>
      <c r="H38" s="103"/>
      <c r="I38" s="103"/>
      <c r="J38" s="103"/>
      <c r="K38" s="103"/>
      <c r="L38" s="102"/>
      <c r="M38" s="102"/>
      <c r="N38" s="90"/>
      <c r="O38" s="91"/>
      <c r="P38" s="92"/>
      <c r="Q38" s="92"/>
      <c r="R38" s="93"/>
      <c r="S38" s="91"/>
      <c r="T38" s="92"/>
      <c r="U38" s="92"/>
      <c r="V38" s="93"/>
      <c r="W38" s="30"/>
    </row>
    <row r="39" spans="1:23" ht="15.75">
      <c r="A39" s="1"/>
      <c r="B39" s="3"/>
      <c r="C39" s="3"/>
      <c r="D39" s="3"/>
      <c r="E39" s="3"/>
      <c r="F39" s="3"/>
      <c r="G39" s="3"/>
      <c r="H39" s="104"/>
      <c r="I39" s="104"/>
      <c r="J39" s="3"/>
      <c r="K39" s="3"/>
      <c r="L39" s="3"/>
      <c r="M39" s="3"/>
      <c r="W39" s="30"/>
    </row>
    <row r="40" spans="1:23" ht="15.75">
      <c r="A40" s="1"/>
      <c r="B40" s="105"/>
      <c r="C40" s="2"/>
      <c r="D40" s="2"/>
      <c r="E40" s="2"/>
      <c r="F40" s="3"/>
      <c r="G40" s="3"/>
      <c r="H40" s="104"/>
      <c r="I40" s="104"/>
      <c r="J40" s="3"/>
      <c r="K40" s="3"/>
      <c r="L40" s="3"/>
      <c r="M40" s="3"/>
      <c r="W40" s="30"/>
    </row>
    <row r="41" spans="1:23" ht="15.75">
      <c r="A41" s="1"/>
      <c r="B41" s="160" t="s">
        <v>77</v>
      </c>
      <c r="C41" s="160"/>
      <c r="D41" s="160"/>
      <c r="E41" s="160"/>
      <c r="F41" s="160"/>
      <c r="G41" s="160"/>
      <c r="H41" s="104"/>
      <c r="I41" s="4" t="s">
        <v>80</v>
      </c>
      <c r="J41" s="4"/>
      <c r="K41" s="4"/>
      <c r="L41" s="4"/>
      <c r="M41" s="4"/>
      <c r="N41" s="4"/>
      <c r="O41" s="4"/>
      <c r="P41" s="4"/>
      <c r="W41" s="30"/>
    </row>
    <row r="42" spans="1:23" ht="15.75">
      <c r="A42" s="1"/>
      <c r="B42" s="2"/>
      <c r="C42" s="3"/>
      <c r="D42" s="3"/>
      <c r="E42" s="3"/>
      <c r="F42" s="3"/>
      <c r="G42" s="3"/>
      <c r="H42" s="104"/>
      <c r="I42" s="104"/>
      <c r="J42" s="3"/>
      <c r="K42" s="3"/>
      <c r="L42" s="3"/>
      <c r="M42" s="3"/>
      <c r="N42" s="3"/>
      <c r="O42" s="3"/>
      <c r="P42" s="3"/>
      <c r="W42" s="30"/>
    </row>
    <row r="43" spans="1:23" ht="15.75">
      <c r="A43" s="1"/>
      <c r="B43" s="160" t="s">
        <v>78</v>
      </c>
      <c r="C43" s="160"/>
      <c r="D43" s="160"/>
      <c r="E43" s="160"/>
      <c r="F43" s="160"/>
      <c r="G43" s="160"/>
      <c r="H43" s="104"/>
      <c r="I43" s="4" t="s">
        <v>76</v>
      </c>
      <c r="J43" s="4"/>
      <c r="K43" s="4"/>
      <c r="L43" s="4"/>
      <c r="M43" s="4"/>
      <c r="N43" s="4"/>
      <c r="O43" s="4"/>
      <c r="P43" s="4"/>
      <c r="W43" s="30"/>
    </row>
    <row r="44" spans="1:23" ht="15.75">
      <c r="A44" s="1"/>
      <c r="B44" s="2"/>
      <c r="C44" s="3"/>
      <c r="D44" s="3"/>
      <c r="E44" s="3"/>
      <c r="F44" s="3"/>
      <c r="G44" s="3"/>
      <c r="H44" s="104"/>
      <c r="I44" s="104"/>
      <c r="J44" s="3"/>
      <c r="K44" s="3"/>
      <c r="L44" s="3"/>
      <c r="M44" s="3"/>
      <c r="N44" s="3"/>
      <c r="O44" s="3"/>
      <c r="P44" s="3"/>
      <c r="W44" s="30"/>
    </row>
    <row r="45" spans="1:23" ht="15.75">
      <c r="A45" s="1"/>
      <c r="B45" s="2" t="s">
        <v>66</v>
      </c>
      <c r="C45" s="2"/>
      <c r="D45" s="3"/>
      <c r="E45" s="3"/>
      <c r="F45" s="3"/>
      <c r="G45" s="3"/>
      <c r="H45" s="104"/>
      <c r="I45" s="104"/>
      <c r="J45" s="3"/>
      <c r="K45" s="3"/>
      <c r="L45" s="3"/>
      <c r="M45" s="3"/>
      <c r="N45" s="3"/>
      <c r="O45" s="3"/>
      <c r="P45" s="3"/>
      <c r="W45" s="30"/>
    </row>
    <row r="46" ht="15.75">
      <c r="W46" s="30"/>
    </row>
    <row r="47" ht="15.75">
      <c r="W47" s="30"/>
    </row>
    <row r="48" spans="4:23" ht="15.75">
      <c r="D48" s="106"/>
      <c r="W48" s="30"/>
    </row>
    <row r="49" spans="4:23" ht="15.75">
      <c r="D49" s="106"/>
      <c r="F49" s="106" t="s">
        <v>41</v>
      </c>
      <c r="W49" s="30"/>
    </row>
    <row r="50" spans="4:23" ht="15.75">
      <c r="D50" s="106"/>
      <c r="F50" s="106" t="s">
        <v>42</v>
      </c>
      <c r="W50" s="30"/>
    </row>
    <row r="51" spans="6:23" ht="15.75">
      <c r="F51" s="106" t="s">
        <v>82</v>
      </c>
      <c r="W51" s="30"/>
    </row>
    <row r="52" ht="16.5" thickBot="1">
      <c r="W52" s="30"/>
    </row>
    <row r="53" spans="1:23" ht="15.75">
      <c r="A53" s="107" t="s">
        <v>43</v>
      </c>
      <c r="B53" s="108" t="s">
        <v>44</v>
      </c>
      <c r="C53" s="109"/>
      <c r="D53" s="109"/>
      <c r="E53" s="109"/>
      <c r="F53" s="110" t="s">
        <v>45</v>
      </c>
      <c r="G53" s="111" t="s">
        <v>9</v>
      </c>
      <c r="H53" s="112"/>
      <c r="I53" s="112"/>
      <c r="J53" s="113"/>
      <c r="K53" s="111" t="s">
        <v>46</v>
      </c>
      <c r="L53" s="112"/>
      <c r="M53" s="112"/>
      <c r="N53" s="112"/>
      <c r="O53" s="112"/>
      <c r="P53" s="113"/>
      <c r="W53" s="30"/>
    </row>
    <row r="54" spans="1:23" ht="16.5" thickBot="1">
      <c r="A54" s="114" t="s">
        <v>47</v>
      </c>
      <c r="B54" s="115" t="s">
        <v>48</v>
      </c>
      <c r="C54" s="116"/>
      <c r="D54" s="116"/>
      <c r="E54" s="116"/>
      <c r="F54" s="117" t="s">
        <v>49</v>
      </c>
      <c r="G54" s="118" t="s">
        <v>50</v>
      </c>
      <c r="H54" s="119" t="s">
        <v>51</v>
      </c>
      <c r="I54" s="119" t="s">
        <v>52</v>
      </c>
      <c r="J54" s="120" t="s">
        <v>27</v>
      </c>
      <c r="K54" s="118" t="s">
        <v>50</v>
      </c>
      <c r="L54" s="143"/>
      <c r="M54" s="119" t="s">
        <v>51</v>
      </c>
      <c r="N54" s="119" t="s">
        <v>52</v>
      </c>
      <c r="O54" s="144"/>
      <c r="P54" s="120" t="s">
        <v>27</v>
      </c>
      <c r="W54" s="30"/>
    </row>
    <row r="55" spans="1:23" ht="15.75">
      <c r="A55" s="121">
        <v>1</v>
      </c>
      <c r="B55" s="122" t="s">
        <v>53</v>
      </c>
      <c r="C55" s="123"/>
      <c r="D55" s="123"/>
      <c r="E55" s="123"/>
      <c r="F55" s="124" t="s">
        <v>54</v>
      </c>
      <c r="G55" s="125"/>
      <c r="H55" s="126"/>
      <c r="I55" s="126"/>
      <c r="J55" s="127"/>
      <c r="K55" s="125"/>
      <c r="L55" s="145"/>
      <c r="M55" s="126"/>
      <c r="N55" s="126"/>
      <c r="O55" s="146"/>
      <c r="P55" s="127"/>
      <c r="W55" s="30"/>
    </row>
    <row r="56" spans="1:23" ht="15.75">
      <c r="A56" s="128">
        <v>2</v>
      </c>
      <c r="B56" s="129" t="s">
        <v>55</v>
      </c>
      <c r="C56" s="130"/>
      <c r="D56" s="130"/>
      <c r="E56" s="123"/>
      <c r="F56" s="124" t="s">
        <v>54</v>
      </c>
      <c r="G56" s="131"/>
      <c r="H56" s="79"/>
      <c r="I56" s="79"/>
      <c r="J56" s="132"/>
      <c r="K56" s="131"/>
      <c r="L56" s="147"/>
      <c r="M56" s="79"/>
      <c r="N56" s="79"/>
      <c r="O56" s="148"/>
      <c r="P56" s="132"/>
      <c r="W56" s="30"/>
    </row>
    <row r="57" spans="1:23" ht="15.75">
      <c r="A57" s="128">
        <v>3</v>
      </c>
      <c r="B57" s="129" t="s">
        <v>56</v>
      </c>
      <c r="C57" s="130"/>
      <c r="D57" s="130"/>
      <c r="E57" s="123"/>
      <c r="F57" s="124" t="s">
        <v>54</v>
      </c>
      <c r="G57" s="131">
        <v>35.3</v>
      </c>
      <c r="H57" s="79">
        <v>2538</v>
      </c>
      <c r="I57" s="79">
        <v>2148</v>
      </c>
      <c r="J57" s="132">
        <v>35</v>
      </c>
      <c r="K57" s="131">
        <v>35.3</v>
      </c>
      <c r="L57" s="147"/>
      <c r="M57" s="79">
        <v>2530</v>
      </c>
      <c r="N57" s="79">
        <v>2143</v>
      </c>
      <c r="O57" s="148"/>
      <c r="P57" s="132">
        <v>35</v>
      </c>
      <c r="W57" s="30"/>
    </row>
    <row r="58" spans="1:23" ht="15.75">
      <c r="A58" s="128">
        <v>4</v>
      </c>
      <c r="B58" s="129" t="s">
        <v>57</v>
      </c>
      <c r="C58" s="130"/>
      <c r="D58" s="130"/>
      <c r="E58" s="123"/>
      <c r="F58" s="124" t="s">
        <v>54</v>
      </c>
      <c r="G58" s="131"/>
      <c r="H58" s="79"/>
      <c r="I58" s="79"/>
      <c r="J58" s="132"/>
      <c r="K58" s="131"/>
      <c r="L58" s="147"/>
      <c r="M58" s="79"/>
      <c r="N58" s="79"/>
      <c r="O58" s="148"/>
      <c r="P58" s="132"/>
      <c r="W58" s="30"/>
    </row>
    <row r="59" spans="1:23" ht="15.75">
      <c r="A59" s="128">
        <v>5</v>
      </c>
      <c r="B59" s="129" t="s">
        <v>58</v>
      </c>
      <c r="C59" s="130"/>
      <c r="D59" s="130"/>
      <c r="E59" s="130"/>
      <c r="F59" s="133" t="s">
        <v>59</v>
      </c>
      <c r="G59" s="131"/>
      <c r="H59" s="79"/>
      <c r="I59" s="79"/>
      <c r="J59" s="132"/>
      <c r="K59" s="131"/>
      <c r="L59" s="147"/>
      <c r="M59" s="79"/>
      <c r="N59" s="79"/>
      <c r="O59" s="148"/>
      <c r="P59" s="132"/>
      <c r="W59" s="30"/>
    </row>
    <row r="60" spans="1:23" ht="15.75">
      <c r="A60" s="128">
        <v>6</v>
      </c>
      <c r="B60" s="129" t="s">
        <v>60</v>
      </c>
      <c r="C60" s="130"/>
      <c r="D60" s="130"/>
      <c r="E60" s="130"/>
      <c r="F60" s="133" t="s">
        <v>59</v>
      </c>
      <c r="G60" s="131"/>
      <c r="H60" s="79"/>
      <c r="I60" s="79"/>
      <c r="J60" s="132"/>
      <c r="K60" s="131"/>
      <c r="L60" s="147"/>
      <c r="M60" s="79"/>
      <c r="N60" s="79"/>
      <c r="O60" s="148"/>
      <c r="P60" s="132"/>
      <c r="W60" s="30"/>
    </row>
    <row r="61" spans="1:16" ht="15.75">
      <c r="A61" s="128">
        <v>7</v>
      </c>
      <c r="B61" s="129" t="s">
        <v>61</v>
      </c>
      <c r="C61" s="130"/>
      <c r="D61" s="130"/>
      <c r="E61" s="130"/>
      <c r="F61" s="133" t="s">
        <v>59</v>
      </c>
      <c r="G61" s="131"/>
      <c r="H61" s="79"/>
      <c r="I61" s="79"/>
      <c r="J61" s="132"/>
      <c r="K61" s="131"/>
      <c r="L61" s="147"/>
      <c r="M61" s="79"/>
      <c r="N61" s="79"/>
      <c r="O61" s="148"/>
      <c r="P61" s="132"/>
    </row>
    <row r="62" spans="1:16" ht="15.75">
      <c r="A62" s="128">
        <v>8</v>
      </c>
      <c r="B62" s="129" t="s">
        <v>62</v>
      </c>
      <c r="C62" s="130"/>
      <c r="D62" s="130"/>
      <c r="E62" s="123"/>
      <c r="F62" s="124" t="s">
        <v>54</v>
      </c>
      <c r="G62" s="131">
        <v>12.2</v>
      </c>
      <c r="H62" s="79">
        <v>594</v>
      </c>
      <c r="I62" s="79">
        <v>359</v>
      </c>
      <c r="J62" s="132">
        <v>144</v>
      </c>
      <c r="K62" s="131">
        <v>12.2</v>
      </c>
      <c r="L62" s="147"/>
      <c r="M62" s="79">
        <v>590</v>
      </c>
      <c r="N62" s="79">
        <v>355</v>
      </c>
      <c r="O62" s="148"/>
      <c r="P62" s="132">
        <v>144</v>
      </c>
    </row>
    <row r="63" spans="1:16" ht="15.75">
      <c r="A63" s="128">
        <v>9</v>
      </c>
      <c r="B63" s="129" t="s">
        <v>63</v>
      </c>
      <c r="C63" s="130"/>
      <c r="D63" s="130"/>
      <c r="E63" s="123"/>
      <c r="F63" s="124" t="s">
        <v>54</v>
      </c>
      <c r="G63" s="131"/>
      <c r="H63" s="79"/>
      <c r="I63" s="79"/>
      <c r="J63" s="132"/>
      <c r="K63" s="131"/>
      <c r="L63" s="147"/>
      <c r="M63" s="79"/>
      <c r="N63" s="79"/>
      <c r="O63" s="148"/>
      <c r="P63" s="132"/>
    </row>
    <row r="64" spans="1:16" ht="15.75">
      <c r="A64" s="128">
        <v>10</v>
      </c>
      <c r="B64" s="129" t="s">
        <v>64</v>
      </c>
      <c r="C64" s="130"/>
      <c r="D64" s="130"/>
      <c r="E64" s="123"/>
      <c r="F64" s="124" t="s">
        <v>54</v>
      </c>
      <c r="G64" s="131"/>
      <c r="H64" s="79"/>
      <c r="I64" s="79"/>
      <c r="J64" s="132"/>
      <c r="K64" s="131"/>
      <c r="L64" s="147"/>
      <c r="M64" s="79"/>
      <c r="N64" s="79"/>
      <c r="O64" s="148"/>
      <c r="P64" s="132"/>
    </row>
    <row r="65" spans="1:16" ht="15.75">
      <c r="A65" s="128">
        <v>11</v>
      </c>
      <c r="B65" s="129" t="s">
        <v>65</v>
      </c>
      <c r="C65" s="130"/>
      <c r="D65" s="130"/>
      <c r="E65" s="123"/>
      <c r="F65" s="124" t="s">
        <v>54</v>
      </c>
      <c r="G65" s="131"/>
      <c r="H65" s="79"/>
      <c r="I65" s="79"/>
      <c r="J65" s="132"/>
      <c r="K65" s="131"/>
      <c r="L65" s="147"/>
      <c r="M65" s="79"/>
      <c r="N65" s="79"/>
      <c r="O65" s="148"/>
      <c r="P65" s="132"/>
    </row>
    <row r="66" spans="1:16" ht="15.75">
      <c r="A66" s="128">
        <v>12</v>
      </c>
      <c r="B66" s="129" t="s">
        <v>68</v>
      </c>
      <c r="C66" s="130"/>
      <c r="D66" s="130"/>
      <c r="E66" s="123"/>
      <c r="F66" s="133" t="s">
        <v>59</v>
      </c>
      <c r="G66" s="131"/>
      <c r="H66" s="79"/>
      <c r="I66" s="79"/>
      <c r="J66" s="132"/>
      <c r="K66" s="131"/>
      <c r="L66" s="147"/>
      <c r="M66" s="79"/>
      <c r="N66" s="79"/>
      <c r="O66" s="148"/>
      <c r="P66" s="132"/>
    </row>
    <row r="67" spans="1:16" ht="15.75">
      <c r="A67" s="128">
        <v>13</v>
      </c>
      <c r="B67" s="129" t="s">
        <v>69</v>
      </c>
      <c r="C67" s="130"/>
      <c r="D67" s="130"/>
      <c r="E67" s="123"/>
      <c r="F67" s="133" t="s">
        <v>59</v>
      </c>
      <c r="G67" s="131"/>
      <c r="H67" s="79"/>
      <c r="I67" s="79"/>
      <c r="J67" s="132"/>
      <c r="K67" s="131"/>
      <c r="L67" s="147"/>
      <c r="M67" s="79"/>
      <c r="N67" s="79"/>
      <c r="O67" s="148"/>
      <c r="P67" s="132"/>
    </row>
    <row r="68" spans="1:16" ht="15.75">
      <c r="A68" s="128">
        <v>14</v>
      </c>
      <c r="B68" s="129" t="s">
        <v>69</v>
      </c>
      <c r="C68" s="130"/>
      <c r="D68" s="130"/>
      <c r="E68" s="130"/>
      <c r="F68" s="124" t="s">
        <v>54</v>
      </c>
      <c r="G68" s="131">
        <v>0.8</v>
      </c>
      <c r="H68" s="79">
        <v>56</v>
      </c>
      <c r="I68" s="79">
        <v>51</v>
      </c>
      <c r="J68" s="132">
        <v>0</v>
      </c>
      <c r="K68" s="131">
        <v>0.8</v>
      </c>
      <c r="L68" s="147"/>
      <c r="M68" s="79">
        <v>57</v>
      </c>
      <c r="N68" s="79">
        <v>52</v>
      </c>
      <c r="O68" s="148"/>
      <c r="P68" s="132">
        <v>0</v>
      </c>
    </row>
    <row r="69" spans="1:16" ht="15.75">
      <c r="A69" s="128">
        <v>15</v>
      </c>
      <c r="B69" s="129" t="s">
        <v>70</v>
      </c>
      <c r="C69" s="130"/>
      <c r="D69" s="130"/>
      <c r="E69" s="130"/>
      <c r="F69" s="133" t="s">
        <v>59</v>
      </c>
      <c r="G69" s="131">
        <v>9.4</v>
      </c>
      <c r="H69" s="79">
        <v>251</v>
      </c>
      <c r="I69" s="79">
        <v>127</v>
      </c>
      <c r="J69" s="132">
        <v>1</v>
      </c>
      <c r="K69" s="131">
        <v>9.4</v>
      </c>
      <c r="L69" s="147"/>
      <c r="M69" s="79">
        <v>251</v>
      </c>
      <c r="N69" s="79">
        <v>120</v>
      </c>
      <c r="O69" s="148"/>
      <c r="P69" s="132">
        <v>1</v>
      </c>
    </row>
    <row r="70" spans="1:16" ht="15.75">
      <c r="A70" s="128">
        <v>16</v>
      </c>
      <c r="B70" s="129" t="s">
        <v>71</v>
      </c>
      <c r="C70" s="130"/>
      <c r="D70" s="130"/>
      <c r="E70" s="130"/>
      <c r="F70" s="133" t="s">
        <v>59</v>
      </c>
      <c r="G70" s="131"/>
      <c r="H70" s="79"/>
      <c r="I70" s="79"/>
      <c r="J70" s="132"/>
      <c r="K70" s="131"/>
      <c r="L70" s="147"/>
      <c r="M70" s="79"/>
      <c r="N70" s="79"/>
      <c r="O70" s="148"/>
      <c r="P70" s="132"/>
    </row>
    <row r="71" spans="1:16" ht="15.75">
      <c r="A71" s="128">
        <v>17</v>
      </c>
      <c r="B71" s="129" t="s">
        <v>72</v>
      </c>
      <c r="C71" s="130"/>
      <c r="D71" s="130"/>
      <c r="E71" s="130"/>
      <c r="F71" s="133" t="s">
        <v>59</v>
      </c>
      <c r="G71" s="131">
        <v>12.8</v>
      </c>
      <c r="H71" s="79">
        <v>2309</v>
      </c>
      <c r="I71" s="79">
        <v>1844</v>
      </c>
      <c r="J71" s="132">
        <v>614</v>
      </c>
      <c r="K71" s="131">
        <v>12.3</v>
      </c>
      <c r="L71" s="147"/>
      <c r="M71" s="79">
        <v>2137</v>
      </c>
      <c r="N71" s="79">
        <v>1709</v>
      </c>
      <c r="O71" s="148"/>
      <c r="P71" s="132">
        <v>627</v>
      </c>
    </row>
    <row r="72" spans="1:16" ht="15.75">
      <c r="A72" s="128">
        <v>18</v>
      </c>
      <c r="B72" s="129" t="s">
        <v>73</v>
      </c>
      <c r="C72" s="130"/>
      <c r="D72" s="130"/>
      <c r="E72" s="130"/>
      <c r="F72" s="124" t="s">
        <v>54</v>
      </c>
      <c r="G72" s="131">
        <v>3.2</v>
      </c>
      <c r="H72" s="79">
        <v>309</v>
      </c>
      <c r="I72" s="79">
        <v>225</v>
      </c>
      <c r="J72" s="132">
        <v>27</v>
      </c>
      <c r="K72" s="131">
        <v>3.2</v>
      </c>
      <c r="L72" s="147"/>
      <c r="M72" s="79">
        <v>311</v>
      </c>
      <c r="N72" s="79">
        <v>225</v>
      </c>
      <c r="O72" s="148"/>
      <c r="P72" s="132">
        <v>27</v>
      </c>
    </row>
    <row r="73" spans="1:16" ht="15.75">
      <c r="A73" s="128">
        <v>19</v>
      </c>
      <c r="B73" s="129" t="s">
        <v>74</v>
      </c>
      <c r="C73" s="130"/>
      <c r="D73" s="130"/>
      <c r="E73" s="130"/>
      <c r="F73" s="124" t="s">
        <v>54</v>
      </c>
      <c r="G73" s="131">
        <v>0.3</v>
      </c>
      <c r="H73" s="79">
        <v>102</v>
      </c>
      <c r="I73" s="79">
        <v>87</v>
      </c>
      <c r="J73" s="132">
        <v>31</v>
      </c>
      <c r="K73" s="131">
        <v>0.3</v>
      </c>
      <c r="L73" s="147"/>
      <c r="M73" s="79">
        <v>102</v>
      </c>
      <c r="N73" s="79">
        <v>87</v>
      </c>
      <c r="O73" s="148"/>
      <c r="P73" s="132">
        <v>31</v>
      </c>
    </row>
    <row r="74" spans="1:16" ht="15.75">
      <c r="A74" s="128">
        <v>20</v>
      </c>
      <c r="B74" s="129" t="s">
        <v>75</v>
      </c>
      <c r="C74" s="130"/>
      <c r="D74" s="130"/>
      <c r="E74" s="130"/>
      <c r="F74" s="124" t="s">
        <v>54</v>
      </c>
      <c r="G74" s="131"/>
      <c r="H74" s="79"/>
      <c r="I74" s="79"/>
      <c r="J74" s="132"/>
      <c r="K74" s="131"/>
      <c r="L74" s="147"/>
      <c r="M74" s="79"/>
      <c r="N74" s="79"/>
      <c r="O74" s="148"/>
      <c r="P74" s="132"/>
    </row>
    <row r="75" spans="1:16" ht="15.75">
      <c r="A75" s="128">
        <v>21</v>
      </c>
      <c r="B75" s="129" t="s">
        <v>70</v>
      </c>
      <c r="C75" s="130"/>
      <c r="D75" s="130"/>
      <c r="E75" s="130"/>
      <c r="F75" s="124" t="s">
        <v>54</v>
      </c>
      <c r="G75" s="131"/>
      <c r="H75" s="79"/>
      <c r="I75" s="79"/>
      <c r="J75" s="132"/>
      <c r="K75" s="131"/>
      <c r="L75" s="147"/>
      <c r="M75" s="79"/>
      <c r="N75" s="79"/>
      <c r="O75" s="148"/>
      <c r="P75" s="132"/>
    </row>
    <row r="76" spans="1:16" ht="15.75">
      <c r="A76" s="128">
        <v>22</v>
      </c>
      <c r="B76" s="129" t="s">
        <v>72</v>
      </c>
      <c r="C76" s="130"/>
      <c r="D76" s="130"/>
      <c r="E76" s="130"/>
      <c r="F76" s="124" t="s">
        <v>54</v>
      </c>
      <c r="G76" s="131"/>
      <c r="H76" s="79"/>
      <c r="I76" s="79"/>
      <c r="J76" s="132"/>
      <c r="K76" s="131"/>
      <c r="L76" s="147"/>
      <c r="M76" s="79"/>
      <c r="N76" s="79"/>
      <c r="O76" s="148"/>
      <c r="P76" s="132"/>
    </row>
    <row r="77" spans="1:16" ht="16.5" thickBot="1">
      <c r="A77" s="134"/>
      <c r="B77" s="135"/>
      <c r="C77" s="136"/>
      <c r="D77" s="136"/>
      <c r="E77" s="136"/>
      <c r="F77" s="137"/>
      <c r="G77" s="138"/>
      <c r="H77" s="139"/>
      <c r="I77" s="139"/>
      <c r="J77" s="140"/>
      <c r="K77" s="138"/>
      <c r="L77" s="149"/>
      <c r="M77" s="139"/>
      <c r="N77" s="139"/>
      <c r="O77" s="150"/>
      <c r="P77" s="140"/>
    </row>
    <row r="78" spans="1:16" ht="16.5" thickBot="1">
      <c r="A78" s="141"/>
      <c r="B78" s="142" t="s">
        <v>32</v>
      </c>
      <c r="C78" s="19"/>
      <c r="D78" s="9"/>
      <c r="E78" s="9"/>
      <c r="F78" s="9"/>
      <c r="G78" s="62">
        <f>SUM(G55:G77)</f>
        <v>74</v>
      </c>
      <c r="H78" s="62">
        <f>SUM(H55:H77)</f>
        <v>6159</v>
      </c>
      <c r="I78" s="62">
        <f>SUM(I55:I77)</f>
        <v>4841</v>
      </c>
      <c r="J78" s="62">
        <f>SUM(J55:J77)</f>
        <v>852</v>
      </c>
      <c r="K78" s="62">
        <f>SUM(K55:K77)</f>
        <v>73.5</v>
      </c>
      <c r="L78" s="62"/>
      <c r="M78" s="62">
        <f>SUM(M55:M77)</f>
        <v>5978</v>
      </c>
      <c r="N78" s="62">
        <f>SUM(N55:N77)</f>
        <v>4691</v>
      </c>
      <c r="O78" s="62"/>
      <c r="P78" s="62">
        <f>SUM(P55:P77)</f>
        <v>865</v>
      </c>
    </row>
    <row r="79" spans="1:12" ht="15.75">
      <c r="A79" s="1"/>
      <c r="B79" s="3"/>
      <c r="C79" s="3"/>
      <c r="D79" s="3"/>
      <c r="E79" s="3"/>
      <c r="F79" s="3"/>
      <c r="G79" s="3"/>
      <c r="H79" s="104"/>
      <c r="I79" s="104"/>
      <c r="J79" s="3"/>
      <c r="K79" s="3"/>
      <c r="L79" s="3"/>
    </row>
    <row r="80" spans="1:12" ht="15.75">
      <c r="A80" s="1"/>
      <c r="B80" s="105"/>
      <c r="C80" s="2"/>
      <c r="D80" s="2"/>
      <c r="E80" s="2"/>
      <c r="F80" s="3"/>
      <c r="G80" s="3"/>
      <c r="H80" s="104"/>
      <c r="I80" s="104"/>
      <c r="J80" s="3"/>
      <c r="K80" s="3"/>
      <c r="L80" s="3"/>
    </row>
    <row r="81" spans="1:16" ht="15.75">
      <c r="A81" s="1"/>
      <c r="B81" s="160" t="s">
        <v>77</v>
      </c>
      <c r="C81" s="160"/>
      <c r="D81" s="160"/>
      <c r="E81" s="160"/>
      <c r="F81" s="160"/>
      <c r="G81" s="160"/>
      <c r="H81" s="104"/>
      <c r="I81" s="4" t="s">
        <v>80</v>
      </c>
      <c r="J81" s="4"/>
      <c r="K81" s="4"/>
      <c r="L81" s="4"/>
      <c r="M81" s="4"/>
      <c r="N81" s="4"/>
      <c r="O81" s="4"/>
      <c r="P81" s="4"/>
    </row>
    <row r="82" spans="1:16" ht="15.75">
      <c r="A82" s="1"/>
      <c r="B82" s="2"/>
      <c r="C82" s="3"/>
      <c r="D82" s="3"/>
      <c r="E82" s="3"/>
      <c r="F82" s="3"/>
      <c r="G82" s="3"/>
      <c r="H82" s="104"/>
      <c r="I82" s="104"/>
      <c r="J82" s="3"/>
      <c r="K82" s="3"/>
      <c r="L82" s="3"/>
      <c r="M82" s="3"/>
      <c r="N82" s="3"/>
      <c r="O82" s="3"/>
      <c r="P82" s="3"/>
    </row>
    <row r="83" spans="1:16" ht="15.75">
      <c r="A83" s="1"/>
      <c r="B83" s="160" t="s">
        <v>78</v>
      </c>
      <c r="C83" s="160"/>
      <c r="D83" s="160"/>
      <c r="E83" s="160"/>
      <c r="F83" s="160"/>
      <c r="G83" s="160"/>
      <c r="H83" s="104"/>
      <c r="I83" s="4" t="s">
        <v>76</v>
      </c>
      <c r="J83" s="4"/>
      <c r="K83" s="4"/>
      <c r="L83" s="4"/>
      <c r="M83" s="4"/>
      <c r="N83" s="4"/>
      <c r="O83" s="4"/>
      <c r="P83" s="4"/>
    </row>
    <row r="84" spans="1:16" ht="15.75">
      <c r="A84" s="1"/>
      <c r="B84" s="2"/>
      <c r="C84" s="3"/>
      <c r="D84" s="3"/>
      <c r="E84" s="3"/>
      <c r="F84" s="3"/>
      <c r="G84" s="3"/>
      <c r="H84" s="104"/>
      <c r="I84" s="104"/>
      <c r="J84" s="3"/>
      <c r="K84" s="3"/>
      <c r="L84" s="3"/>
      <c r="M84" s="3"/>
      <c r="N84" s="3"/>
      <c r="O84" s="3"/>
      <c r="P84" s="3"/>
    </row>
    <row r="85" spans="1:16" ht="15.75">
      <c r="A85" s="1"/>
      <c r="B85" s="2" t="s">
        <v>66</v>
      </c>
      <c r="C85" s="2"/>
      <c r="D85" s="3"/>
      <c r="E85" s="3"/>
      <c r="F85" s="3"/>
      <c r="G85" s="3"/>
      <c r="H85" s="104"/>
      <c r="I85" s="104"/>
      <c r="J85" s="3"/>
      <c r="K85" s="3"/>
      <c r="L85" s="3"/>
      <c r="M85" s="3"/>
      <c r="N85" s="3"/>
      <c r="O85" s="3"/>
      <c r="P85" s="3"/>
    </row>
  </sheetData>
  <sheetProtection/>
  <mergeCells count="4">
    <mergeCell ref="B83:G83"/>
    <mergeCell ref="B41:G41"/>
    <mergeCell ref="B43:G43"/>
    <mergeCell ref="B81:G81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2017-01-10T12:17:24Z</cp:lastPrinted>
  <dcterms:created xsi:type="dcterms:W3CDTF">2012-07-24T22:44:41Z</dcterms:created>
  <dcterms:modified xsi:type="dcterms:W3CDTF">2017-01-24T09:24:40Z</dcterms:modified>
  <cp:category/>
  <cp:version/>
  <cp:contentType/>
  <cp:contentStatus/>
</cp:coreProperties>
</file>