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470" yWindow="1320" windowWidth="16110" windowHeight="10920"/>
  </bookViews>
  <sheets>
    <sheet name="зк" sheetId="1" r:id="rId1"/>
    <sheet name="управл" sheetId="2" r:id="rId2"/>
  </sheets>
  <definedNames>
    <definedName name="_xlnm._FilterDatabase" localSheetId="0" hidden="1">зк!$B$7:$G$7</definedName>
    <definedName name="_xlnm._FilterDatabase" localSheetId="1" hidden="1">управл!$A$7:$K$69</definedName>
    <definedName name="_xlnm.Print_Area" localSheetId="0">зк!$A$1:$G$71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1" i="1"/>
  <c r="H71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8"/>
  <c r="F71" l="1"/>
  <c r="F67" i="2" l="1"/>
  <c r="F55"/>
  <c r="F39"/>
  <c r="F31"/>
  <c r="F24"/>
  <c r="F21"/>
  <c r="F70" s="1"/>
  <c r="G9" l="1"/>
  <c r="H9"/>
  <c r="I9"/>
  <c r="G10"/>
  <c r="H10"/>
  <c r="I10"/>
  <c r="G11"/>
  <c r="H11"/>
  <c r="I11"/>
  <c r="G12"/>
  <c r="H12"/>
  <c r="I12"/>
  <c r="G13"/>
  <c r="H13"/>
  <c r="I13"/>
  <c r="G14"/>
  <c r="H14"/>
  <c r="I14"/>
  <c r="G15"/>
  <c r="H15"/>
  <c r="I15"/>
  <c r="G16"/>
  <c r="H16"/>
  <c r="I16"/>
  <c r="G17"/>
  <c r="H17"/>
  <c r="I17"/>
  <c r="G18"/>
  <c r="H18"/>
  <c r="I18"/>
  <c r="G19"/>
  <c r="H19"/>
  <c r="I19"/>
  <c r="G20"/>
  <c r="H20"/>
  <c r="I20"/>
  <c r="G22"/>
  <c r="H22"/>
  <c r="I22"/>
  <c r="G23"/>
  <c r="H23"/>
  <c r="I23"/>
  <c r="G25"/>
  <c r="H25"/>
  <c r="I25"/>
  <c r="G26"/>
  <c r="H26"/>
  <c r="I26"/>
  <c r="G27"/>
  <c r="H27"/>
  <c r="I27"/>
  <c r="G28"/>
  <c r="H28"/>
  <c r="I28"/>
  <c r="G29"/>
  <c r="H29"/>
  <c r="I29"/>
  <c r="G30"/>
  <c r="H30"/>
  <c r="I30"/>
  <c r="G32"/>
  <c r="H32"/>
  <c r="I32"/>
  <c r="G33"/>
  <c r="H33"/>
  <c r="I33"/>
  <c r="G34"/>
  <c r="H34"/>
  <c r="I34"/>
  <c r="G35"/>
  <c r="H35"/>
  <c r="I35"/>
  <c r="G36"/>
  <c r="H36"/>
  <c r="I36"/>
  <c r="G37"/>
  <c r="H37"/>
  <c r="I37"/>
  <c r="G38"/>
  <c r="H38"/>
  <c r="I38"/>
  <c r="G40"/>
  <c r="H40"/>
  <c r="I40"/>
  <c r="G41"/>
  <c r="H41"/>
  <c r="I41"/>
  <c r="G42"/>
  <c r="H42"/>
  <c r="I42"/>
  <c r="G43"/>
  <c r="H43"/>
  <c r="I43"/>
  <c r="G44"/>
  <c r="H44"/>
  <c r="I44"/>
  <c r="G45"/>
  <c r="H45"/>
  <c r="I45"/>
  <c r="G46"/>
  <c r="H46"/>
  <c r="I46"/>
  <c r="G47"/>
  <c r="H47"/>
  <c r="I47"/>
  <c r="G48"/>
  <c r="H48"/>
  <c r="I48"/>
  <c r="G49"/>
  <c r="H49"/>
  <c r="I49"/>
  <c r="G50"/>
  <c r="H50"/>
  <c r="I50"/>
  <c r="G51"/>
  <c r="H51"/>
  <c r="I51"/>
  <c r="G52"/>
  <c r="H52"/>
  <c r="I52"/>
  <c r="G53"/>
  <c r="H53"/>
  <c r="I53"/>
  <c r="G54"/>
  <c r="H54"/>
  <c r="I54"/>
  <c r="G56"/>
  <c r="H56"/>
  <c r="I56"/>
  <c r="G57"/>
  <c r="H57"/>
  <c r="I57"/>
  <c r="G58"/>
  <c r="H58"/>
  <c r="I58"/>
  <c r="G59"/>
  <c r="H59"/>
  <c r="I59"/>
  <c r="G60"/>
  <c r="H60"/>
  <c r="I60"/>
  <c r="G61"/>
  <c r="H61"/>
  <c r="I61"/>
  <c r="G62"/>
  <c r="H62"/>
  <c r="I62"/>
  <c r="G63"/>
  <c r="H63"/>
  <c r="I63"/>
  <c r="G64"/>
  <c r="H64"/>
  <c r="I64"/>
  <c r="G65"/>
  <c r="H65"/>
  <c r="I65"/>
  <c r="G66"/>
  <c r="H66"/>
  <c r="I66"/>
  <c r="G68"/>
  <c r="H68"/>
  <c r="I68"/>
  <c r="G69"/>
  <c r="H69"/>
  <c r="I69"/>
  <c r="H8"/>
  <c r="I8"/>
  <c r="G8"/>
  <c r="J11" l="1"/>
  <c r="H21"/>
  <c r="J41"/>
  <c r="J38"/>
  <c r="J32"/>
  <c r="J29"/>
  <c r="J22"/>
  <c r="J13"/>
  <c r="J19"/>
  <c r="J15"/>
  <c r="J34"/>
  <c r="J25"/>
  <c r="G21"/>
  <c r="J36"/>
  <c r="J27"/>
  <c r="J17"/>
  <c r="J37"/>
  <c r="J9"/>
  <c r="J42"/>
  <c r="J40"/>
  <c r="J35"/>
  <c r="J33"/>
  <c r="J30"/>
  <c r="J28"/>
  <c r="J26"/>
  <c r="J23"/>
  <c r="J20"/>
  <c r="J18"/>
  <c r="J16"/>
  <c r="J14"/>
  <c r="J12"/>
  <c r="J10"/>
  <c r="I21"/>
  <c r="I24"/>
  <c r="J56"/>
  <c r="H67"/>
  <c r="O42"/>
  <c r="L42" s="1"/>
  <c r="G55"/>
  <c r="O26"/>
  <c r="L26" s="1"/>
  <c r="G31"/>
  <c r="J69"/>
  <c r="O68"/>
  <c r="L68" s="1"/>
  <c r="J66"/>
  <c r="O65"/>
  <c r="L65" s="1"/>
  <c r="J64"/>
  <c r="O63"/>
  <c r="L63" s="1"/>
  <c r="J62"/>
  <c r="O61"/>
  <c r="L61" s="1"/>
  <c r="J60"/>
  <c r="O59"/>
  <c r="L59" s="1"/>
  <c r="J58"/>
  <c r="O57"/>
  <c r="L57" s="1"/>
  <c r="O54"/>
  <c r="L54" s="1"/>
  <c r="J53"/>
  <c r="O52"/>
  <c r="L52" s="1"/>
  <c r="J51"/>
  <c r="O50"/>
  <c r="L50" s="1"/>
  <c r="J49"/>
  <c r="O48"/>
  <c r="L48" s="1"/>
  <c r="J47"/>
  <c r="O46"/>
  <c r="L46" s="1"/>
  <c r="J45"/>
  <c r="O44"/>
  <c r="L44" s="1"/>
  <c r="I55"/>
  <c r="O40"/>
  <c r="L40" s="1"/>
  <c r="O37"/>
  <c r="L37" s="1"/>
  <c r="O35"/>
  <c r="L35" s="1"/>
  <c r="O33"/>
  <c r="L33" s="1"/>
  <c r="H39"/>
  <c r="O30"/>
  <c r="L30" s="1"/>
  <c r="O28"/>
  <c r="L28" s="1"/>
  <c r="I31"/>
  <c r="O23"/>
  <c r="L23" s="1"/>
  <c r="H24"/>
  <c r="G67"/>
  <c r="O56"/>
  <c r="L56" s="1"/>
  <c r="O32"/>
  <c r="L32" s="1"/>
  <c r="G39"/>
  <c r="O22"/>
  <c r="L22" s="1"/>
  <c r="G24"/>
  <c r="O69"/>
  <c r="L69" s="1"/>
  <c r="O66"/>
  <c r="L66" s="1"/>
  <c r="O64"/>
  <c r="L64" s="1"/>
  <c r="O62"/>
  <c r="L62" s="1"/>
  <c r="O60"/>
  <c r="L60" s="1"/>
  <c r="O58"/>
  <c r="L58" s="1"/>
  <c r="I67"/>
  <c r="O53"/>
  <c r="L53" s="1"/>
  <c r="O51"/>
  <c r="L51" s="1"/>
  <c r="O49"/>
  <c r="L49" s="1"/>
  <c r="O47"/>
  <c r="L47" s="1"/>
  <c r="O45"/>
  <c r="L45" s="1"/>
  <c r="O43"/>
  <c r="L43" s="1"/>
  <c r="H55"/>
  <c r="O41"/>
  <c r="L41" s="1"/>
  <c r="O38"/>
  <c r="L38" s="1"/>
  <c r="O36"/>
  <c r="L36" s="1"/>
  <c r="O34"/>
  <c r="L34" s="1"/>
  <c r="I39"/>
  <c r="O29"/>
  <c r="L29" s="1"/>
  <c r="O27"/>
  <c r="L27" s="1"/>
  <c r="H31"/>
  <c r="O25"/>
  <c r="L25" s="1"/>
  <c r="J43"/>
  <c r="J61"/>
  <c r="J52"/>
  <c r="J44"/>
  <c r="J65"/>
  <c r="J57"/>
  <c r="J48"/>
  <c r="J68"/>
  <c r="J63"/>
  <c r="J59"/>
  <c r="J54"/>
  <c r="J50"/>
  <c r="J46"/>
  <c r="J8"/>
  <c r="O21" l="1"/>
  <c r="L21" s="1"/>
  <c r="J21"/>
  <c r="I70"/>
  <c r="G70"/>
  <c r="H70"/>
  <c r="O67"/>
  <c r="L67" s="1"/>
  <c r="J67"/>
  <c r="O24"/>
  <c r="L24" s="1"/>
  <c r="J24"/>
  <c r="O39"/>
  <c r="L39" s="1"/>
  <c r="O31"/>
  <c r="L31" s="1"/>
  <c r="O55"/>
  <c r="L55" s="1"/>
  <c r="J70" l="1"/>
  <c r="O70"/>
  <c r="L70" s="1"/>
</calcChain>
</file>

<file path=xl/sharedStrings.xml><?xml version="1.0" encoding="utf-8"?>
<sst xmlns="http://schemas.openxmlformats.org/spreadsheetml/2006/main" count="654" uniqueCount="92">
  <si>
    <t>Інформація</t>
  </si>
  <si>
    <t>станом на __</t>
  </si>
  <si>
    <t>Область</t>
  </si>
  <si>
    <t>Лісгосп</t>
  </si>
  <si>
    <t>Покупець</t>
  </si>
  <si>
    <t>Найменування продукції</t>
  </si>
  <si>
    <t>Порода</t>
  </si>
  <si>
    <t>Обсяг по договорах, кбм</t>
  </si>
  <si>
    <t>фактично відгружено (по місяцях), кбм</t>
  </si>
  <si>
    <t>Загальний залишок, кбм</t>
  </si>
  <si>
    <t>Примітка</t>
  </si>
  <si>
    <t>за січень</t>
  </si>
  <si>
    <t>за лютий</t>
  </si>
  <si>
    <t>за березень</t>
  </si>
  <si>
    <t>Закарпатська</t>
  </si>
  <si>
    <t>Берегівське ЛГ</t>
  </si>
  <si>
    <t>ВУД ІНТЕРНАЦІОНАЛ ТОВ</t>
  </si>
  <si>
    <t>сКруглі лісоматеріали</t>
  </si>
  <si>
    <t>Дуб звичайний</t>
  </si>
  <si>
    <t>Загальний 19.12.2019</t>
  </si>
  <si>
    <t>ЄВРОШПОН ТОВ</t>
  </si>
  <si>
    <t>Загальний Д 03.12.2019</t>
  </si>
  <si>
    <t>КАМІНСЬКИЙ ТІМБЕР ЕНД ВЕНІРЗ ТОВ</t>
  </si>
  <si>
    <t>КОРЕНЧУК АНДРІЙ АРНОЛЬДОВИЧ ФОП</t>
  </si>
  <si>
    <t>ЛІСКОМ-ШПОН ТОВ</t>
  </si>
  <si>
    <t>ЛІСПРОМ-ГРУП ТОВ</t>
  </si>
  <si>
    <t>НУМІНАТОР ТОВ</t>
  </si>
  <si>
    <t>САМВЕР ТОВ</t>
  </si>
  <si>
    <t>СУЧАСНІ ЛІСОПЕРЕРОБНІ ТЕХНОЛОГІЇ ТОВ ВО</t>
  </si>
  <si>
    <t>ЦУНАМІ ТОВ</t>
  </si>
  <si>
    <t>Брустурянське ЛМГ</t>
  </si>
  <si>
    <t>БИРТЬ ТОВ</t>
  </si>
  <si>
    <t>Ялина європейська</t>
  </si>
  <si>
    <t>ФОРЕСТ БАМ ТОВ</t>
  </si>
  <si>
    <t>Великобичківське ДЛМГ</t>
  </si>
  <si>
    <t>Виноградівське ЛГ</t>
  </si>
  <si>
    <t>КРУПСЬКИЙ РОМАН АНДРІЯНОВИЧ ФОП</t>
  </si>
  <si>
    <t>Ясен звичайний</t>
  </si>
  <si>
    <t>Довжанське ЛМГ</t>
  </si>
  <si>
    <t>ЄВРОШПОН-СМИГА ПРАТ</t>
  </si>
  <si>
    <t>Іршавський лісгосп</t>
  </si>
  <si>
    <t>Мокрянське ЛМГ</t>
  </si>
  <si>
    <t>Мукачівське ЛГ</t>
  </si>
  <si>
    <t>ГРІНВУД-2005 ТОВ</t>
  </si>
  <si>
    <t>Деревина дров'яна ПВ</t>
  </si>
  <si>
    <t>КРУШАНИЦЯ МИКОЛА АНТОНІЙОВИЧ ФОП</t>
  </si>
  <si>
    <t>Бук лісовий</t>
  </si>
  <si>
    <t>Рахівське дослідне ЛГ</t>
  </si>
  <si>
    <t>Свалявське ЛГ</t>
  </si>
  <si>
    <t>Тячівське ЛГ</t>
  </si>
  <si>
    <t>Ужгородське ЛГ</t>
  </si>
  <si>
    <t>БЛАНЯР ПЕТРО МИХАЙЛОВИЧ ФОП</t>
  </si>
  <si>
    <t>тл</t>
  </si>
  <si>
    <t>ЗУБАНИЧ ВОЛОДИМИР ЮРІЙОВИЧ ФОП</t>
  </si>
  <si>
    <t>КИЧАК ПИЛИП ЮРІЙОВИЧ ФОП</t>
  </si>
  <si>
    <t>СИНЕВИР ПП</t>
  </si>
  <si>
    <t>Хустське дослідне ЛГ</t>
  </si>
  <si>
    <t>Ясінянське ЛМГ</t>
  </si>
  <si>
    <t>Виконання, %</t>
  </si>
  <si>
    <t>Ріст до минулого тижня, %</t>
  </si>
  <si>
    <t>Разом І кв., кбм</t>
  </si>
  <si>
    <t>щодо виконання аукціонних договорів по Закарпатському ОУЛМГОУЛМГ за 1 квартал 2020 року.</t>
  </si>
  <si>
    <t>Виконання на 10.01.20, %</t>
  </si>
  <si>
    <t>разом по ЗОУЛМГ</t>
  </si>
  <si>
    <t>Ялиця біла</t>
  </si>
  <si>
    <t>БАБАК ВАЛЕРІЙ ОЛЕКСАНДРОВИЧ ФОП</t>
  </si>
  <si>
    <t>БИЧКІВ-ПРОМ-МЕДІА ТОВ</t>
  </si>
  <si>
    <t>БІЛКАМ ТОВ</t>
  </si>
  <si>
    <t>ВГСМ ТОВ</t>
  </si>
  <si>
    <t>ВЛАД НУЦУ МИХАЙЛОВИЧ ФОП</t>
  </si>
  <si>
    <t>ДЕРДА ВАСИЛЬ ІВАНОВИЧ ФОП</t>
  </si>
  <si>
    <t>ЕВК ТОВ</t>
  </si>
  <si>
    <t>ЗАКАРПАТЛІСПРОМ ТОВ</t>
  </si>
  <si>
    <t>ІНТЕР-КОНТИНЕНТАЛЬ ТОВ</t>
  </si>
  <si>
    <t>КАРПАТ УСПІХ ТОВ</t>
  </si>
  <si>
    <t>КЕРЕШІ ЄЛІЗАВЕТА ВАСИЛІВНА ФОП</t>
  </si>
  <si>
    <t>КРЕГУЛ МИКОЛА ПЕТРОВИЧ ФОП</t>
  </si>
  <si>
    <t>МАЗАР НАТАЛІЯ МИКОЛАЇВНА ФОП</t>
  </si>
  <si>
    <t>МАРІНА ДМИТРО МИКОЛАЙОВИЧ ФОП</t>
  </si>
  <si>
    <t>МЕГОРА ПП</t>
  </si>
  <si>
    <t>МІГАЛІ ЮРІЙ ЮРІЙОВИЧ ФОП</t>
  </si>
  <si>
    <t>ПЛЮС БОКА ТОВ</t>
  </si>
  <si>
    <t>РІШКО МИРОСЛАВ ІВАНОВИЧ ФОП</t>
  </si>
  <si>
    <t>РУТА МПП</t>
  </si>
  <si>
    <t>СЛАВУТА МП</t>
  </si>
  <si>
    <t>СОЙМА ДМИТРО ІВАНОВИЧ ФОП</t>
  </si>
  <si>
    <t>СОЙМА СТЕПАН МИХАЙЛОВИЧ ФОП</t>
  </si>
  <si>
    <t>ТОРГОВИЙ ДІМ ТОВ</t>
  </si>
  <si>
    <t>ФІЛІП НУЦУ ІВАНОВИЧ ФОП</t>
  </si>
  <si>
    <t>Всього:</t>
  </si>
  <si>
    <t>щодо виконання аукціонних договорів по ДП "Великобичківське ЛМГ" за 1 квартал 2020 року.</t>
  </si>
  <si>
    <t>1-й квартал 2020р., кбм</t>
  </si>
</sst>
</file>

<file path=xl/styles.xml><?xml version="1.0" encoding="utf-8"?>
<styleSheet xmlns="http://schemas.openxmlformats.org/spreadsheetml/2006/main">
  <fonts count="7">
    <font>
      <sz val="11"/>
      <color theme="1"/>
      <name val="Times New Roman"/>
      <family val="2"/>
      <charset val="204"/>
    </font>
    <font>
      <sz val="17"/>
      <name val="Times New Roman"/>
      <family val="2"/>
      <charset val="204"/>
    </font>
    <font>
      <sz val="11"/>
      <name val="Times New Roman"/>
      <family val="2"/>
      <charset val="204"/>
    </font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2" xfId="0" applyNumberFormat="1" applyBorder="1"/>
    <xf numFmtId="0" fontId="0" fillId="0" borderId="2" xfId="0" applyBorder="1"/>
    <xf numFmtId="0" fontId="0" fillId="0" borderId="7" xfId="0" applyBorder="1"/>
    <xf numFmtId="0" fontId="0" fillId="0" borderId="2" xfId="0" applyBorder="1" applyAlignment="1">
      <alignment horizontal="center" vertical="center"/>
    </xf>
    <xf numFmtId="0" fontId="4" fillId="0" borderId="7" xfId="0" applyFont="1" applyBorder="1"/>
    <xf numFmtId="0" fontId="4" fillId="0" borderId="2" xfId="0" applyNumberFormat="1" applyFont="1" applyBorder="1"/>
    <xf numFmtId="0" fontId="4" fillId="0" borderId="2" xfId="0" applyFont="1" applyBorder="1"/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0" fillId="3" borderId="7" xfId="0" applyFill="1" applyBorder="1"/>
    <xf numFmtId="0" fontId="0" fillId="3" borderId="6" xfId="0" applyFill="1" applyBorder="1"/>
    <xf numFmtId="0" fontId="0" fillId="3" borderId="2" xfId="0" applyNumberFormat="1" applyFill="1" applyBorder="1"/>
    <xf numFmtId="0" fontId="0" fillId="3" borderId="2" xfId="0" applyFill="1" applyBorder="1"/>
    <xf numFmtId="0" fontId="0" fillId="3" borderId="8" xfId="0" applyFill="1" applyBorder="1"/>
    <xf numFmtId="0" fontId="0" fillId="3" borderId="3" xfId="0" applyNumberFormat="1" applyFill="1" applyBorder="1"/>
    <xf numFmtId="0" fontId="1" fillId="3" borderId="0" xfId="0" applyFont="1" applyFill="1" applyBorder="1" applyAlignment="1">
      <alignment horizontal="center"/>
    </xf>
    <xf numFmtId="0" fontId="0" fillId="3" borderId="0" xfId="0" applyFill="1"/>
    <xf numFmtId="0" fontId="0" fillId="3" borderId="6" xfId="0" applyFont="1" applyFill="1" applyBorder="1"/>
    <xf numFmtId="0" fontId="0" fillId="3" borderId="2" xfId="0" applyFont="1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2" borderId="9" xfId="0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L72"/>
  <sheetViews>
    <sheetView tabSelected="1" topLeftCell="B1" zoomScale="85" zoomScaleNormal="85" workbookViewId="0">
      <selection activeCell="F71" sqref="F71:H71"/>
    </sheetView>
  </sheetViews>
  <sheetFormatPr defaultRowHeight="15"/>
  <cols>
    <col min="1" max="1" width="12" hidden="1" customWidth="1"/>
    <col min="2" max="2" width="23.140625" style="25" customWidth="1"/>
    <col min="3" max="3" width="41.28515625" style="25" customWidth="1"/>
    <col min="4" max="4" width="21.85546875" customWidth="1"/>
    <col min="5" max="5" width="19.140625" customWidth="1"/>
    <col min="6" max="6" width="17.42578125" customWidth="1"/>
    <col min="7" max="7" width="19.42578125" customWidth="1"/>
    <col min="8" max="8" width="19.42578125" hidden="1" customWidth="1"/>
    <col min="9" max="9" width="19.42578125" customWidth="1"/>
  </cols>
  <sheetData>
    <row r="1" spans="1:8" ht="22.5">
      <c r="A1" s="43" t="s">
        <v>0</v>
      </c>
      <c r="B1" s="43"/>
      <c r="C1" s="43"/>
      <c r="D1" s="43"/>
      <c r="E1" s="43"/>
      <c r="F1" s="43"/>
      <c r="G1" s="43"/>
    </row>
    <row r="2" spans="1:8" ht="22.5">
      <c r="A2" s="43" t="s">
        <v>90</v>
      </c>
      <c r="B2" s="43"/>
      <c r="C2" s="43"/>
      <c r="D2" s="43"/>
      <c r="E2" s="43"/>
      <c r="F2" s="43"/>
      <c r="G2" s="43"/>
    </row>
    <row r="3" spans="1:8" ht="22.5">
      <c r="A3" s="1"/>
      <c r="B3" s="24"/>
      <c r="C3" s="24"/>
      <c r="D3" s="1"/>
      <c r="E3" s="1"/>
      <c r="F3" s="1"/>
      <c r="G3" s="1"/>
    </row>
    <row r="4" spans="1:8" ht="22.5">
      <c r="A4" s="1"/>
      <c r="B4" s="24"/>
      <c r="C4" s="24"/>
      <c r="D4" s="1"/>
      <c r="E4" s="1"/>
      <c r="F4" s="1"/>
      <c r="G4" s="40"/>
    </row>
    <row r="5" spans="1:8" ht="30" customHeight="1">
      <c r="A5" s="41" t="s">
        <v>2</v>
      </c>
      <c r="B5" s="45" t="s">
        <v>3</v>
      </c>
      <c r="C5" s="45" t="s">
        <v>4</v>
      </c>
      <c r="D5" s="46" t="s">
        <v>5</v>
      </c>
      <c r="E5" s="41" t="s">
        <v>6</v>
      </c>
      <c r="F5" s="41" t="s">
        <v>7</v>
      </c>
      <c r="G5" s="41" t="s">
        <v>91</v>
      </c>
    </row>
    <row r="6" spans="1:8" ht="48" customHeight="1">
      <c r="A6" s="41"/>
      <c r="B6" s="45"/>
      <c r="C6" s="45"/>
      <c r="D6" s="47"/>
      <c r="E6" s="41"/>
      <c r="F6" s="41"/>
      <c r="G6" s="41"/>
    </row>
    <row r="7" spans="1:8" ht="14.25" customHeight="1">
      <c r="A7" s="37"/>
      <c r="B7" s="38"/>
      <c r="C7" s="38"/>
      <c r="D7" s="39"/>
      <c r="E7" s="39"/>
      <c r="F7" s="36"/>
      <c r="G7" s="36"/>
    </row>
    <row r="8" spans="1:8" ht="14.25" customHeight="1">
      <c r="A8" s="18" t="s">
        <v>14</v>
      </c>
      <c r="B8" s="19" t="s">
        <v>34</v>
      </c>
      <c r="C8" s="19" t="s">
        <v>65</v>
      </c>
      <c r="D8" s="19" t="s">
        <v>17</v>
      </c>
      <c r="E8" s="19" t="s">
        <v>32</v>
      </c>
      <c r="F8" s="20">
        <v>110</v>
      </c>
      <c r="G8" s="21">
        <v>60</v>
      </c>
      <c r="H8">
        <f>IF(G8&gt;0,G8,0)</f>
        <v>60</v>
      </c>
    </row>
    <row r="9" spans="1:8">
      <c r="A9" s="18" t="s">
        <v>14</v>
      </c>
      <c r="B9" s="19" t="s">
        <v>34</v>
      </c>
      <c r="C9" s="19" t="s">
        <v>65</v>
      </c>
      <c r="D9" s="19" t="s">
        <v>17</v>
      </c>
      <c r="E9" s="19" t="s">
        <v>64</v>
      </c>
      <c r="F9" s="20">
        <v>30</v>
      </c>
      <c r="G9" s="21">
        <v>0</v>
      </c>
      <c r="H9">
        <f t="shared" ref="H9:H70" si="0">IF(G9&gt;0,G9,0)</f>
        <v>0</v>
      </c>
    </row>
    <row r="10" spans="1:8">
      <c r="A10" s="18" t="s">
        <v>14</v>
      </c>
      <c r="B10" s="19" t="s">
        <v>34</v>
      </c>
      <c r="C10" s="19" t="s">
        <v>66</v>
      </c>
      <c r="D10" s="19" t="s">
        <v>17</v>
      </c>
      <c r="E10" s="19" t="s">
        <v>46</v>
      </c>
      <c r="F10" s="20">
        <v>20</v>
      </c>
      <c r="G10" s="21">
        <v>0</v>
      </c>
      <c r="H10">
        <f t="shared" si="0"/>
        <v>0</v>
      </c>
    </row>
    <row r="11" spans="1:8">
      <c r="A11" s="18" t="s">
        <v>14</v>
      </c>
      <c r="B11" s="22" t="s">
        <v>34</v>
      </c>
      <c r="C11" s="19" t="s">
        <v>66</v>
      </c>
      <c r="D11" s="19" t="s">
        <v>17</v>
      </c>
      <c r="E11" s="19" t="s">
        <v>32</v>
      </c>
      <c r="F11" s="20">
        <v>100</v>
      </c>
      <c r="G11" s="21">
        <v>0</v>
      </c>
      <c r="H11">
        <f t="shared" si="0"/>
        <v>0</v>
      </c>
    </row>
    <row r="12" spans="1:8">
      <c r="A12" s="29" t="s">
        <v>14</v>
      </c>
      <c r="B12" s="28" t="s">
        <v>34</v>
      </c>
      <c r="C12" s="27" t="s">
        <v>67</v>
      </c>
      <c r="D12" s="30" t="s">
        <v>17</v>
      </c>
      <c r="E12" s="19" t="s">
        <v>32</v>
      </c>
      <c r="F12" s="20">
        <v>46</v>
      </c>
      <c r="G12" s="21">
        <v>43</v>
      </c>
      <c r="H12">
        <f t="shared" si="0"/>
        <v>43</v>
      </c>
    </row>
    <row r="13" spans="1:8">
      <c r="A13" s="29"/>
      <c r="B13" s="28" t="s">
        <v>34</v>
      </c>
      <c r="C13" s="21" t="s">
        <v>67</v>
      </c>
      <c r="D13" s="30" t="s">
        <v>17</v>
      </c>
      <c r="E13" s="19" t="s">
        <v>32</v>
      </c>
      <c r="F13" s="20">
        <v>60</v>
      </c>
      <c r="G13" s="21">
        <v>64</v>
      </c>
      <c r="H13">
        <f t="shared" si="0"/>
        <v>64</v>
      </c>
    </row>
    <row r="14" spans="1:8">
      <c r="A14" s="29" t="s">
        <v>14</v>
      </c>
      <c r="B14" s="28" t="s">
        <v>34</v>
      </c>
      <c r="C14" s="21" t="s">
        <v>67</v>
      </c>
      <c r="D14" s="30" t="s">
        <v>17</v>
      </c>
      <c r="E14" s="32" t="s">
        <v>32</v>
      </c>
      <c r="F14" s="20">
        <v>100</v>
      </c>
      <c r="G14" s="21">
        <v>146</v>
      </c>
      <c r="H14">
        <f t="shared" si="0"/>
        <v>146</v>
      </c>
    </row>
    <row r="15" spans="1:8" hidden="1">
      <c r="A15" s="29"/>
      <c r="B15" s="28" t="s">
        <v>34</v>
      </c>
      <c r="C15" s="21" t="s">
        <v>67</v>
      </c>
      <c r="D15" s="30" t="s">
        <v>17</v>
      </c>
      <c r="E15" s="32" t="s">
        <v>32</v>
      </c>
      <c r="F15" s="20"/>
      <c r="G15" s="21">
        <v>0</v>
      </c>
      <c r="H15">
        <f t="shared" si="0"/>
        <v>0</v>
      </c>
    </row>
    <row r="16" spans="1:8">
      <c r="A16" s="29"/>
      <c r="B16" s="28" t="s">
        <v>34</v>
      </c>
      <c r="C16" s="21" t="s">
        <v>67</v>
      </c>
      <c r="D16" s="33" t="s">
        <v>17</v>
      </c>
      <c r="E16" s="34" t="s">
        <v>32</v>
      </c>
      <c r="F16" s="20">
        <v>60</v>
      </c>
      <c r="G16" s="21">
        <v>18</v>
      </c>
      <c r="H16">
        <f t="shared" si="0"/>
        <v>18</v>
      </c>
    </row>
    <row r="17" spans="1:8">
      <c r="A17" s="18" t="s">
        <v>14</v>
      </c>
      <c r="B17" s="28" t="s">
        <v>34</v>
      </c>
      <c r="C17" s="28" t="s">
        <v>68</v>
      </c>
      <c r="D17" s="28" t="s">
        <v>44</v>
      </c>
      <c r="E17" s="28" t="s">
        <v>52</v>
      </c>
      <c r="F17" s="20">
        <v>90</v>
      </c>
      <c r="G17" s="21">
        <v>96</v>
      </c>
      <c r="H17">
        <f t="shared" si="0"/>
        <v>96</v>
      </c>
    </row>
    <row r="18" spans="1:8">
      <c r="A18" s="18" t="s">
        <v>14</v>
      </c>
      <c r="B18" s="28" t="s">
        <v>34</v>
      </c>
      <c r="C18" s="19" t="s">
        <v>68</v>
      </c>
      <c r="D18" s="19" t="s">
        <v>17</v>
      </c>
      <c r="E18" s="19" t="s">
        <v>46</v>
      </c>
      <c r="F18" s="20">
        <v>2210</v>
      </c>
      <c r="G18" s="21">
        <v>2447</v>
      </c>
      <c r="H18">
        <f t="shared" si="0"/>
        <v>2447</v>
      </c>
    </row>
    <row r="19" spans="1:8">
      <c r="A19" s="18"/>
      <c r="B19" s="28" t="s">
        <v>34</v>
      </c>
      <c r="C19" s="21" t="s">
        <v>68</v>
      </c>
      <c r="D19" s="30" t="s">
        <v>17</v>
      </c>
      <c r="E19" s="19" t="s">
        <v>32</v>
      </c>
      <c r="F19" s="20">
        <v>40</v>
      </c>
      <c r="G19" s="21">
        <v>80</v>
      </c>
      <c r="H19">
        <f t="shared" si="0"/>
        <v>80</v>
      </c>
    </row>
    <row r="20" spans="1:8">
      <c r="A20" s="18" t="s">
        <v>14</v>
      </c>
      <c r="B20" s="28" t="s">
        <v>34</v>
      </c>
      <c r="C20" s="31" t="s">
        <v>68</v>
      </c>
      <c r="D20" s="19" t="s">
        <v>17</v>
      </c>
      <c r="E20" s="19" t="s">
        <v>46</v>
      </c>
      <c r="F20" s="20">
        <v>970</v>
      </c>
      <c r="G20" s="21">
        <v>509</v>
      </c>
      <c r="H20">
        <f t="shared" si="0"/>
        <v>509</v>
      </c>
    </row>
    <row r="21" spans="1:8" hidden="1">
      <c r="A21" s="18"/>
      <c r="B21" s="28" t="s">
        <v>34</v>
      </c>
      <c r="C21" s="21"/>
      <c r="D21" s="30"/>
      <c r="E21" s="19"/>
      <c r="F21" s="20"/>
      <c r="G21" s="21">
        <v>0</v>
      </c>
      <c r="H21">
        <f t="shared" si="0"/>
        <v>0</v>
      </c>
    </row>
    <row r="22" spans="1:8">
      <c r="A22" s="18" t="s">
        <v>14</v>
      </c>
      <c r="B22" s="28" t="s">
        <v>34</v>
      </c>
      <c r="C22" s="28" t="s">
        <v>69</v>
      </c>
      <c r="D22" s="19" t="s">
        <v>17</v>
      </c>
      <c r="E22" s="19" t="s">
        <v>32</v>
      </c>
      <c r="F22" s="20">
        <v>40</v>
      </c>
      <c r="G22" s="21">
        <v>21</v>
      </c>
      <c r="H22">
        <f t="shared" si="0"/>
        <v>21</v>
      </c>
    </row>
    <row r="23" spans="1:8">
      <c r="A23" s="18" t="s">
        <v>14</v>
      </c>
      <c r="B23" s="28" t="s">
        <v>34</v>
      </c>
      <c r="C23" s="26" t="s">
        <v>70</v>
      </c>
      <c r="D23" s="19" t="s">
        <v>17</v>
      </c>
      <c r="E23" s="19" t="s">
        <v>32</v>
      </c>
      <c r="F23" s="20">
        <v>40</v>
      </c>
      <c r="G23" s="21">
        <v>38</v>
      </c>
      <c r="H23">
        <f t="shared" si="0"/>
        <v>38</v>
      </c>
    </row>
    <row r="24" spans="1:8">
      <c r="A24" s="18" t="s">
        <v>14</v>
      </c>
      <c r="B24" s="28" t="s">
        <v>34</v>
      </c>
      <c r="C24" s="26" t="s">
        <v>71</v>
      </c>
      <c r="D24" s="19" t="s">
        <v>17</v>
      </c>
      <c r="E24" s="19" t="s">
        <v>32</v>
      </c>
      <c r="F24" s="20">
        <v>340</v>
      </c>
      <c r="G24" s="21">
        <v>388</v>
      </c>
      <c r="H24">
        <f t="shared" si="0"/>
        <v>388</v>
      </c>
    </row>
    <row r="25" spans="1:8">
      <c r="A25" s="18"/>
      <c r="B25" s="28" t="s">
        <v>34</v>
      </c>
      <c r="C25" s="27" t="s">
        <v>71</v>
      </c>
      <c r="D25" s="21" t="s">
        <v>17</v>
      </c>
      <c r="E25" s="21" t="s">
        <v>64</v>
      </c>
      <c r="F25" s="23">
        <v>100</v>
      </c>
      <c r="G25" s="21">
        <v>112</v>
      </c>
      <c r="H25">
        <f t="shared" si="0"/>
        <v>112</v>
      </c>
    </row>
    <row r="26" spans="1:8">
      <c r="A26" s="18" t="s">
        <v>14</v>
      </c>
      <c r="B26" s="28" t="s">
        <v>34</v>
      </c>
      <c r="C26" s="26" t="s">
        <v>71</v>
      </c>
      <c r="D26" s="19" t="s">
        <v>17</v>
      </c>
      <c r="E26" s="19" t="s">
        <v>32</v>
      </c>
      <c r="F26" s="23">
        <v>380</v>
      </c>
      <c r="G26" s="21">
        <v>431</v>
      </c>
      <c r="H26">
        <f t="shared" si="0"/>
        <v>431</v>
      </c>
    </row>
    <row r="27" spans="1:8">
      <c r="A27" s="21" t="s">
        <v>14</v>
      </c>
      <c r="B27" s="28" t="s">
        <v>34</v>
      </c>
      <c r="C27" s="27" t="s">
        <v>71</v>
      </c>
      <c r="D27" s="21" t="s">
        <v>17</v>
      </c>
      <c r="E27" s="21" t="s">
        <v>64</v>
      </c>
      <c r="F27" s="23">
        <v>210</v>
      </c>
      <c r="G27" s="21">
        <v>192</v>
      </c>
      <c r="H27">
        <f t="shared" si="0"/>
        <v>192</v>
      </c>
    </row>
    <row r="28" spans="1:8">
      <c r="A28" s="21" t="s">
        <v>14</v>
      </c>
      <c r="B28" s="28" t="s">
        <v>34</v>
      </c>
      <c r="C28" s="27" t="s">
        <v>72</v>
      </c>
      <c r="D28" s="21" t="s">
        <v>17</v>
      </c>
      <c r="E28" s="21" t="s">
        <v>46</v>
      </c>
      <c r="F28" s="20">
        <v>60</v>
      </c>
      <c r="G28" s="21">
        <v>0</v>
      </c>
      <c r="H28">
        <f t="shared" si="0"/>
        <v>0</v>
      </c>
    </row>
    <row r="29" spans="1:8">
      <c r="A29" s="21" t="s">
        <v>14</v>
      </c>
      <c r="B29" s="28" t="s">
        <v>34</v>
      </c>
      <c r="C29" s="27" t="s">
        <v>72</v>
      </c>
      <c r="D29" s="21" t="s">
        <v>17</v>
      </c>
      <c r="E29" s="21" t="s">
        <v>32</v>
      </c>
      <c r="F29" s="20">
        <v>40</v>
      </c>
      <c r="G29" s="21">
        <v>0</v>
      </c>
      <c r="H29">
        <f t="shared" si="0"/>
        <v>0</v>
      </c>
    </row>
    <row r="30" spans="1:8">
      <c r="A30" s="21" t="s">
        <v>14</v>
      </c>
      <c r="B30" s="28" t="s">
        <v>34</v>
      </c>
      <c r="C30" s="27" t="s">
        <v>73</v>
      </c>
      <c r="D30" s="21" t="s">
        <v>17</v>
      </c>
      <c r="E30" s="21" t="s">
        <v>64</v>
      </c>
      <c r="F30" s="20">
        <v>40</v>
      </c>
      <c r="G30" s="21">
        <v>0</v>
      </c>
      <c r="H30">
        <f t="shared" si="0"/>
        <v>0</v>
      </c>
    </row>
    <row r="31" spans="1:8">
      <c r="A31" s="21" t="s">
        <v>14</v>
      </c>
      <c r="B31" s="28" t="s">
        <v>34</v>
      </c>
      <c r="C31" s="27" t="s">
        <v>74</v>
      </c>
      <c r="D31" s="21" t="s">
        <v>17</v>
      </c>
      <c r="E31" s="21" t="s">
        <v>32</v>
      </c>
      <c r="F31" s="20">
        <v>20</v>
      </c>
      <c r="G31" s="21">
        <v>0</v>
      </c>
      <c r="H31">
        <f t="shared" si="0"/>
        <v>0</v>
      </c>
    </row>
    <row r="32" spans="1:8">
      <c r="A32" s="21" t="s">
        <v>14</v>
      </c>
      <c r="B32" s="28" t="s">
        <v>34</v>
      </c>
      <c r="C32" s="27" t="s">
        <v>75</v>
      </c>
      <c r="D32" s="21" t="s">
        <v>17</v>
      </c>
      <c r="E32" s="21" t="s">
        <v>32</v>
      </c>
      <c r="F32" s="20">
        <v>180</v>
      </c>
      <c r="G32" s="21">
        <v>151</v>
      </c>
      <c r="H32">
        <f t="shared" si="0"/>
        <v>151</v>
      </c>
    </row>
    <row r="33" spans="1:8">
      <c r="A33" s="21" t="s">
        <v>14</v>
      </c>
      <c r="B33" s="28" t="s">
        <v>34</v>
      </c>
      <c r="C33" s="27" t="s">
        <v>76</v>
      </c>
      <c r="D33" s="21" t="s">
        <v>17</v>
      </c>
      <c r="E33" s="21" t="s">
        <v>32</v>
      </c>
      <c r="F33" s="20">
        <v>40</v>
      </c>
      <c r="G33" s="21">
        <v>36</v>
      </c>
      <c r="H33">
        <f t="shared" si="0"/>
        <v>36</v>
      </c>
    </row>
    <row r="34" spans="1:8">
      <c r="A34" s="21" t="s">
        <v>14</v>
      </c>
      <c r="B34" s="28" t="s">
        <v>34</v>
      </c>
      <c r="C34" s="27" t="s">
        <v>77</v>
      </c>
      <c r="D34" s="21" t="s">
        <v>17</v>
      </c>
      <c r="E34" s="21" t="s">
        <v>32</v>
      </c>
      <c r="F34" s="20">
        <v>200</v>
      </c>
      <c r="G34" s="21">
        <v>196</v>
      </c>
      <c r="H34">
        <f t="shared" si="0"/>
        <v>196</v>
      </c>
    </row>
    <row r="35" spans="1:8">
      <c r="A35" s="21" t="s">
        <v>14</v>
      </c>
      <c r="B35" s="28" t="s">
        <v>34</v>
      </c>
      <c r="C35" s="27" t="s">
        <v>77</v>
      </c>
      <c r="D35" s="21" t="s">
        <v>17</v>
      </c>
      <c r="E35" s="21" t="s">
        <v>32</v>
      </c>
      <c r="F35" s="20">
        <v>36</v>
      </c>
      <c r="G35" s="21">
        <v>44</v>
      </c>
      <c r="H35">
        <f t="shared" si="0"/>
        <v>44</v>
      </c>
    </row>
    <row r="36" spans="1:8">
      <c r="A36" s="21"/>
      <c r="B36" s="28" t="s">
        <v>34</v>
      </c>
      <c r="C36" s="27" t="s">
        <v>77</v>
      </c>
      <c r="D36" s="21" t="s">
        <v>17</v>
      </c>
      <c r="E36" s="21" t="s">
        <v>32</v>
      </c>
      <c r="F36" s="20">
        <v>60</v>
      </c>
      <c r="G36" s="21">
        <v>44</v>
      </c>
      <c r="H36">
        <f t="shared" si="0"/>
        <v>44</v>
      </c>
    </row>
    <row r="37" spans="1:8">
      <c r="A37" s="21" t="s">
        <v>14</v>
      </c>
      <c r="B37" s="28" t="s">
        <v>34</v>
      </c>
      <c r="C37" s="27" t="s">
        <v>78</v>
      </c>
      <c r="D37" s="21" t="s">
        <v>17</v>
      </c>
      <c r="E37" s="21" t="s">
        <v>32</v>
      </c>
      <c r="F37" s="20">
        <v>100</v>
      </c>
      <c r="G37" s="21">
        <v>124</v>
      </c>
      <c r="H37">
        <f t="shared" si="0"/>
        <v>124</v>
      </c>
    </row>
    <row r="38" spans="1:8">
      <c r="A38" s="21"/>
      <c r="B38" s="28" t="s">
        <v>34</v>
      </c>
      <c r="C38" s="27" t="s">
        <v>78</v>
      </c>
      <c r="D38" s="21" t="s">
        <v>17</v>
      </c>
      <c r="E38" s="21" t="s">
        <v>32</v>
      </c>
      <c r="F38" s="20">
        <v>120</v>
      </c>
      <c r="G38" s="21">
        <v>131</v>
      </c>
      <c r="H38">
        <f t="shared" si="0"/>
        <v>131</v>
      </c>
    </row>
    <row r="39" spans="1:8">
      <c r="A39" s="21" t="s">
        <v>14</v>
      </c>
      <c r="B39" s="28" t="s">
        <v>34</v>
      </c>
      <c r="C39" s="27" t="s">
        <v>79</v>
      </c>
      <c r="D39" s="21" t="s">
        <v>17</v>
      </c>
      <c r="E39" s="21" t="s">
        <v>32</v>
      </c>
      <c r="F39" s="20">
        <v>220</v>
      </c>
      <c r="G39" s="21">
        <v>264</v>
      </c>
      <c r="H39">
        <f t="shared" si="0"/>
        <v>264</v>
      </c>
    </row>
    <row r="40" spans="1:8">
      <c r="A40" s="21"/>
      <c r="B40" s="28" t="s">
        <v>34</v>
      </c>
      <c r="C40" s="27" t="s">
        <v>79</v>
      </c>
      <c r="D40" s="21" t="s">
        <v>17</v>
      </c>
      <c r="E40" s="21" t="s">
        <v>64</v>
      </c>
      <c r="F40" s="20">
        <v>40</v>
      </c>
      <c r="G40" s="21">
        <v>0</v>
      </c>
      <c r="H40">
        <f t="shared" si="0"/>
        <v>0</v>
      </c>
    </row>
    <row r="41" spans="1:8">
      <c r="A41" s="21" t="s">
        <v>14</v>
      </c>
      <c r="B41" s="28" t="s">
        <v>34</v>
      </c>
      <c r="C41" s="27" t="s">
        <v>79</v>
      </c>
      <c r="D41" s="21" t="s">
        <v>17</v>
      </c>
      <c r="E41" s="21" t="s">
        <v>32</v>
      </c>
      <c r="F41" s="20">
        <v>60</v>
      </c>
      <c r="G41" s="21">
        <v>22</v>
      </c>
      <c r="H41">
        <f t="shared" si="0"/>
        <v>22</v>
      </c>
    </row>
    <row r="42" spans="1:8" hidden="1">
      <c r="A42" s="21"/>
      <c r="B42" s="28" t="s">
        <v>34</v>
      </c>
      <c r="C42" s="27" t="s">
        <v>79</v>
      </c>
      <c r="D42" s="21" t="s">
        <v>17</v>
      </c>
      <c r="E42" s="21" t="s">
        <v>32</v>
      </c>
      <c r="F42" s="20"/>
      <c r="G42" s="21">
        <v>0</v>
      </c>
      <c r="H42">
        <f t="shared" si="0"/>
        <v>0</v>
      </c>
    </row>
    <row r="43" spans="1:8">
      <c r="A43" s="21"/>
      <c r="B43" s="28" t="s">
        <v>34</v>
      </c>
      <c r="C43" s="27" t="s">
        <v>79</v>
      </c>
      <c r="D43" s="21" t="s">
        <v>17</v>
      </c>
      <c r="E43" s="21" t="s">
        <v>32</v>
      </c>
      <c r="F43" s="20">
        <v>40</v>
      </c>
      <c r="G43" s="21">
        <v>0</v>
      </c>
      <c r="H43">
        <f t="shared" si="0"/>
        <v>0</v>
      </c>
    </row>
    <row r="44" spans="1:8">
      <c r="A44" s="21" t="s">
        <v>14</v>
      </c>
      <c r="B44" s="28" t="s">
        <v>34</v>
      </c>
      <c r="C44" s="27" t="s">
        <v>80</v>
      </c>
      <c r="D44" s="21" t="s">
        <v>17</v>
      </c>
      <c r="E44" s="21" t="s">
        <v>32</v>
      </c>
      <c r="F44" s="20">
        <v>440</v>
      </c>
      <c r="G44" s="21">
        <v>511</v>
      </c>
      <c r="H44">
        <f t="shared" si="0"/>
        <v>511</v>
      </c>
    </row>
    <row r="45" spans="1:8">
      <c r="A45" s="21"/>
      <c r="B45" s="28" t="s">
        <v>34</v>
      </c>
      <c r="C45" s="27" t="s">
        <v>80</v>
      </c>
      <c r="D45" s="21" t="s">
        <v>17</v>
      </c>
      <c r="E45" s="21" t="s">
        <v>64</v>
      </c>
      <c r="F45" s="20">
        <v>20</v>
      </c>
      <c r="G45" s="21">
        <v>0</v>
      </c>
      <c r="H45">
        <f t="shared" si="0"/>
        <v>0</v>
      </c>
    </row>
    <row r="46" spans="1:8">
      <c r="A46" s="21" t="s">
        <v>14</v>
      </c>
      <c r="B46" s="28" t="s">
        <v>34</v>
      </c>
      <c r="C46" s="27" t="s">
        <v>80</v>
      </c>
      <c r="D46" s="21" t="s">
        <v>17</v>
      </c>
      <c r="E46" s="21" t="s">
        <v>32</v>
      </c>
      <c r="F46" s="20">
        <v>200</v>
      </c>
      <c r="G46" s="21">
        <v>271</v>
      </c>
      <c r="H46">
        <f t="shared" si="0"/>
        <v>271</v>
      </c>
    </row>
    <row r="47" spans="1:8">
      <c r="A47" s="21"/>
      <c r="B47" s="28" t="s">
        <v>34</v>
      </c>
      <c r="C47" s="27" t="s">
        <v>80</v>
      </c>
      <c r="D47" s="21" t="s">
        <v>17</v>
      </c>
      <c r="E47" s="21" t="s">
        <v>32</v>
      </c>
      <c r="F47" s="20">
        <v>60</v>
      </c>
      <c r="G47" s="21">
        <v>23</v>
      </c>
      <c r="H47">
        <f t="shared" si="0"/>
        <v>23</v>
      </c>
    </row>
    <row r="48" spans="1:8">
      <c r="A48" s="21" t="s">
        <v>14</v>
      </c>
      <c r="B48" s="28" t="s">
        <v>34</v>
      </c>
      <c r="C48" s="27" t="s">
        <v>81</v>
      </c>
      <c r="D48" s="21" t="s">
        <v>17</v>
      </c>
      <c r="E48" s="21" t="s">
        <v>32</v>
      </c>
      <c r="F48" s="20">
        <v>20</v>
      </c>
      <c r="G48" s="21">
        <v>0</v>
      </c>
      <c r="H48">
        <f t="shared" si="0"/>
        <v>0</v>
      </c>
    </row>
    <row r="49" spans="1:8">
      <c r="A49" s="21" t="s">
        <v>14</v>
      </c>
      <c r="B49" s="28" t="s">
        <v>34</v>
      </c>
      <c r="C49" s="27" t="s">
        <v>82</v>
      </c>
      <c r="D49" s="21" t="s">
        <v>17</v>
      </c>
      <c r="E49" s="21" t="s">
        <v>46</v>
      </c>
      <c r="F49" s="20">
        <v>40</v>
      </c>
      <c r="G49" s="21">
        <v>36</v>
      </c>
      <c r="H49">
        <f t="shared" si="0"/>
        <v>36</v>
      </c>
    </row>
    <row r="50" spans="1:8">
      <c r="A50" s="21" t="s">
        <v>14</v>
      </c>
      <c r="B50" s="28" t="s">
        <v>34</v>
      </c>
      <c r="C50" s="27" t="s">
        <v>82</v>
      </c>
      <c r="D50" s="21" t="s">
        <v>17</v>
      </c>
      <c r="E50" s="21" t="s">
        <v>32</v>
      </c>
      <c r="F50" s="20">
        <v>300</v>
      </c>
      <c r="G50" s="21">
        <v>268</v>
      </c>
      <c r="H50">
        <f t="shared" si="0"/>
        <v>268</v>
      </c>
    </row>
    <row r="51" spans="1:8">
      <c r="A51" s="21" t="s">
        <v>14</v>
      </c>
      <c r="B51" s="28" t="s">
        <v>34</v>
      </c>
      <c r="C51" s="27" t="s">
        <v>82</v>
      </c>
      <c r="D51" s="21" t="s">
        <v>17</v>
      </c>
      <c r="E51" s="21" t="s">
        <v>32</v>
      </c>
      <c r="F51" s="20">
        <v>60</v>
      </c>
      <c r="G51" s="21">
        <v>24</v>
      </c>
      <c r="H51">
        <f t="shared" si="0"/>
        <v>24</v>
      </c>
    </row>
    <row r="52" spans="1:8">
      <c r="A52" s="21"/>
      <c r="B52" s="28" t="s">
        <v>34</v>
      </c>
      <c r="C52" s="27" t="s">
        <v>82</v>
      </c>
      <c r="D52" s="21" t="s">
        <v>17</v>
      </c>
      <c r="E52" s="21" t="s">
        <v>46</v>
      </c>
      <c r="F52" s="20">
        <v>60</v>
      </c>
      <c r="G52" s="21">
        <v>0</v>
      </c>
      <c r="H52">
        <f t="shared" si="0"/>
        <v>0</v>
      </c>
    </row>
    <row r="53" spans="1:8">
      <c r="A53" s="21"/>
      <c r="B53" s="28" t="s">
        <v>34</v>
      </c>
      <c r="C53" s="27" t="s">
        <v>82</v>
      </c>
      <c r="D53" s="21" t="s">
        <v>17</v>
      </c>
      <c r="E53" s="21" t="s">
        <v>32</v>
      </c>
      <c r="F53" s="20">
        <v>40</v>
      </c>
      <c r="G53" s="21">
        <v>0</v>
      </c>
      <c r="H53">
        <f t="shared" si="0"/>
        <v>0</v>
      </c>
    </row>
    <row r="54" spans="1:8">
      <c r="A54" s="21" t="s">
        <v>14</v>
      </c>
      <c r="B54" s="28" t="s">
        <v>34</v>
      </c>
      <c r="C54" s="21" t="s">
        <v>83</v>
      </c>
      <c r="D54" s="21" t="s">
        <v>17</v>
      </c>
      <c r="E54" s="21" t="s">
        <v>32</v>
      </c>
      <c r="F54" s="20">
        <v>20</v>
      </c>
      <c r="G54" s="21">
        <v>20</v>
      </c>
      <c r="H54">
        <f t="shared" si="0"/>
        <v>20</v>
      </c>
    </row>
    <row r="55" spans="1:8">
      <c r="A55" s="21" t="s">
        <v>14</v>
      </c>
      <c r="B55" s="28" t="s">
        <v>34</v>
      </c>
      <c r="C55" s="21" t="s">
        <v>27</v>
      </c>
      <c r="D55" s="21" t="s">
        <v>17</v>
      </c>
      <c r="E55" s="21" t="s">
        <v>18</v>
      </c>
      <c r="F55" s="20">
        <v>20</v>
      </c>
      <c r="G55" s="21">
        <v>0</v>
      </c>
      <c r="H55">
        <f t="shared" si="0"/>
        <v>0</v>
      </c>
    </row>
    <row r="56" spans="1:8">
      <c r="A56" s="21" t="s">
        <v>14</v>
      </c>
      <c r="B56" s="28" t="s">
        <v>34</v>
      </c>
      <c r="C56" s="21" t="s">
        <v>84</v>
      </c>
      <c r="D56" s="21" t="s">
        <v>17</v>
      </c>
      <c r="E56" s="21" t="s">
        <v>32</v>
      </c>
      <c r="F56" s="20">
        <v>380</v>
      </c>
      <c r="G56" s="21">
        <v>378</v>
      </c>
      <c r="H56">
        <f t="shared" si="0"/>
        <v>378</v>
      </c>
    </row>
    <row r="57" spans="1:8">
      <c r="A57" s="21"/>
      <c r="B57" s="28" t="s">
        <v>34</v>
      </c>
      <c r="C57" s="21" t="s">
        <v>84</v>
      </c>
      <c r="D57" s="21" t="s">
        <v>17</v>
      </c>
      <c r="E57" s="21" t="s">
        <v>32</v>
      </c>
      <c r="F57" s="20">
        <v>180</v>
      </c>
      <c r="G57" s="21">
        <v>209</v>
      </c>
      <c r="H57">
        <f t="shared" si="0"/>
        <v>209</v>
      </c>
    </row>
    <row r="58" spans="1:8">
      <c r="A58" s="21" t="s">
        <v>14</v>
      </c>
      <c r="B58" s="21" t="s">
        <v>34</v>
      </c>
      <c r="C58" s="21" t="s">
        <v>85</v>
      </c>
      <c r="D58" s="21" t="s">
        <v>17</v>
      </c>
      <c r="E58" s="21" t="s">
        <v>46</v>
      </c>
      <c r="F58" s="20">
        <v>60</v>
      </c>
      <c r="G58" s="21">
        <v>74</v>
      </c>
      <c r="H58">
        <f t="shared" si="0"/>
        <v>74</v>
      </c>
    </row>
    <row r="59" spans="1:8">
      <c r="A59" s="21" t="s">
        <v>14</v>
      </c>
      <c r="B59" s="21" t="s">
        <v>34</v>
      </c>
      <c r="C59" s="21" t="s">
        <v>85</v>
      </c>
      <c r="D59" s="21" t="s">
        <v>17</v>
      </c>
      <c r="E59" s="21" t="s">
        <v>32</v>
      </c>
      <c r="F59" s="20">
        <v>40</v>
      </c>
      <c r="G59" s="21">
        <v>41</v>
      </c>
      <c r="H59">
        <f t="shared" si="0"/>
        <v>41</v>
      </c>
    </row>
    <row r="60" spans="1:8">
      <c r="A60" s="21" t="s">
        <v>14</v>
      </c>
      <c r="B60" s="21" t="s">
        <v>34</v>
      </c>
      <c r="C60" s="21" t="s">
        <v>86</v>
      </c>
      <c r="D60" s="21" t="s">
        <v>17</v>
      </c>
      <c r="E60" s="21" t="s">
        <v>46</v>
      </c>
      <c r="F60" s="20">
        <v>490</v>
      </c>
      <c r="G60" s="21">
        <v>588</v>
      </c>
      <c r="H60">
        <f t="shared" si="0"/>
        <v>588</v>
      </c>
    </row>
    <row r="61" spans="1:8">
      <c r="A61" s="21" t="s">
        <v>14</v>
      </c>
      <c r="B61" s="21" t="s">
        <v>34</v>
      </c>
      <c r="C61" s="21" t="s">
        <v>86</v>
      </c>
      <c r="D61" s="21" t="s">
        <v>17</v>
      </c>
      <c r="E61" s="21" t="s">
        <v>32</v>
      </c>
      <c r="F61" s="20">
        <v>20</v>
      </c>
      <c r="G61" s="21">
        <v>236</v>
      </c>
      <c r="H61">
        <f t="shared" si="0"/>
        <v>236</v>
      </c>
    </row>
    <row r="62" spans="1:8">
      <c r="A62" s="21" t="s">
        <v>14</v>
      </c>
      <c r="B62" s="21" t="s">
        <v>34</v>
      </c>
      <c r="C62" s="21" t="s">
        <v>86</v>
      </c>
      <c r="D62" s="21" t="s">
        <v>17</v>
      </c>
      <c r="E62" s="21" t="s">
        <v>32</v>
      </c>
      <c r="F62" s="20">
        <v>64</v>
      </c>
      <c r="G62" s="21">
        <v>0</v>
      </c>
      <c r="H62">
        <f t="shared" si="0"/>
        <v>0</v>
      </c>
    </row>
    <row r="63" spans="1:8">
      <c r="A63" s="21" t="s">
        <v>14</v>
      </c>
      <c r="B63" s="21" t="s">
        <v>34</v>
      </c>
      <c r="C63" s="21" t="s">
        <v>87</v>
      </c>
      <c r="D63" s="21" t="s">
        <v>17</v>
      </c>
      <c r="E63" s="21" t="s">
        <v>32</v>
      </c>
      <c r="F63" s="20">
        <v>140</v>
      </c>
      <c r="G63" s="21">
        <v>99</v>
      </c>
      <c r="H63">
        <f t="shared" si="0"/>
        <v>99</v>
      </c>
    </row>
    <row r="64" spans="1:8">
      <c r="A64" s="21"/>
      <c r="B64" s="21" t="s">
        <v>34</v>
      </c>
      <c r="C64" s="21" t="s">
        <v>87</v>
      </c>
      <c r="D64" s="21" t="s">
        <v>17</v>
      </c>
      <c r="E64" s="21" t="s">
        <v>64</v>
      </c>
      <c r="F64" s="20">
        <v>20</v>
      </c>
      <c r="G64" s="21">
        <v>4</v>
      </c>
      <c r="H64">
        <f t="shared" si="0"/>
        <v>4</v>
      </c>
    </row>
    <row r="65" spans="1:8">
      <c r="A65" s="21" t="s">
        <v>14</v>
      </c>
      <c r="B65" s="21" t="s">
        <v>34</v>
      </c>
      <c r="C65" s="21" t="s">
        <v>87</v>
      </c>
      <c r="D65" s="21" t="s">
        <v>17</v>
      </c>
      <c r="E65" s="21" t="s">
        <v>32</v>
      </c>
      <c r="F65" s="20">
        <v>42</v>
      </c>
      <c r="G65" s="21">
        <v>60</v>
      </c>
      <c r="H65">
        <f t="shared" si="0"/>
        <v>60</v>
      </c>
    </row>
    <row r="66" spans="1:8">
      <c r="A66" s="21" t="s">
        <v>14</v>
      </c>
      <c r="B66" s="21" t="s">
        <v>34</v>
      </c>
      <c r="C66" s="21" t="s">
        <v>87</v>
      </c>
      <c r="D66" s="21" t="s">
        <v>17</v>
      </c>
      <c r="E66" s="21" t="s">
        <v>32</v>
      </c>
      <c r="F66" s="20">
        <v>40</v>
      </c>
      <c r="G66" s="21">
        <v>0</v>
      </c>
      <c r="H66">
        <f t="shared" si="0"/>
        <v>0</v>
      </c>
    </row>
    <row r="67" spans="1:8" hidden="1">
      <c r="A67" s="21" t="s">
        <v>14</v>
      </c>
      <c r="B67" s="21"/>
      <c r="C67" s="21"/>
      <c r="D67" s="21"/>
      <c r="E67" s="21"/>
      <c r="F67" s="20"/>
      <c r="G67" s="21">
        <v>0</v>
      </c>
      <c r="H67">
        <f t="shared" si="0"/>
        <v>0</v>
      </c>
    </row>
    <row r="68" spans="1:8">
      <c r="A68" s="21" t="s">
        <v>14</v>
      </c>
      <c r="B68" s="21" t="s">
        <v>34</v>
      </c>
      <c r="C68" s="21" t="s">
        <v>88</v>
      </c>
      <c r="D68" s="21" t="s">
        <v>17</v>
      </c>
      <c r="E68" s="21" t="s">
        <v>32</v>
      </c>
      <c r="F68" s="20">
        <v>180</v>
      </c>
      <c r="G68" s="21">
        <v>228</v>
      </c>
      <c r="H68">
        <f t="shared" si="0"/>
        <v>228</v>
      </c>
    </row>
    <row r="69" spans="1:8">
      <c r="A69" s="21" t="s">
        <v>14</v>
      </c>
      <c r="B69" s="21" t="s">
        <v>34</v>
      </c>
      <c r="C69" s="21" t="s">
        <v>88</v>
      </c>
      <c r="D69" s="21" t="s">
        <v>17</v>
      </c>
      <c r="E69" s="21" t="s">
        <v>64</v>
      </c>
      <c r="F69" s="20">
        <v>20</v>
      </c>
      <c r="G69" s="21">
        <v>0</v>
      </c>
      <c r="H69">
        <f t="shared" si="0"/>
        <v>0</v>
      </c>
    </row>
    <row r="70" spans="1:8">
      <c r="A70" s="35"/>
      <c r="B70" s="21" t="s">
        <v>34</v>
      </c>
      <c r="C70" s="21" t="s">
        <v>88</v>
      </c>
      <c r="D70" s="21" t="s">
        <v>17</v>
      </c>
      <c r="E70" s="21" t="s">
        <v>32</v>
      </c>
      <c r="F70" s="23">
        <v>60</v>
      </c>
      <c r="G70" s="21">
        <v>59</v>
      </c>
      <c r="H70">
        <f t="shared" si="0"/>
        <v>59</v>
      </c>
    </row>
    <row r="71" spans="1:8" s="11" customFormat="1" ht="25.5" customHeight="1">
      <c r="A71" s="50" t="s">
        <v>89</v>
      </c>
      <c r="B71" s="50"/>
      <c r="C71" s="50"/>
      <c r="D71" s="50"/>
      <c r="E71" s="50"/>
      <c r="F71" s="10">
        <f>SUM(F8:F70)</f>
        <v>9218</v>
      </c>
      <c r="G71" s="10">
        <f t="shared" ref="G71:H71" si="1">SUM(G8:G70)</f>
        <v>8786</v>
      </c>
      <c r="H71" s="10">
        <f t="shared" si="1"/>
        <v>8786</v>
      </c>
    </row>
    <row r="72" spans="1:8">
      <c r="H72">
        <v>3043</v>
      </c>
    </row>
  </sheetData>
  <autoFilter ref="B7:G7"/>
  <sortState ref="A8:K496">
    <sortCondition ref="A8:A496"/>
    <sortCondition ref="B8:B496"/>
    <sortCondition ref="C8:C496"/>
    <sortCondition ref="D8:D496"/>
    <sortCondition ref="E8:E496"/>
    <sortCondition ref="F8:F496"/>
    <sortCondition ref="G8:G496"/>
  </sortState>
  <mergeCells count="10">
    <mergeCell ref="A71:E71"/>
    <mergeCell ref="G5:G6"/>
    <mergeCell ref="A1:G1"/>
    <mergeCell ref="A2:G2"/>
    <mergeCell ref="A5:A6"/>
    <mergeCell ref="B5:B6"/>
    <mergeCell ref="C5:C6"/>
    <mergeCell ref="D5:D6"/>
    <mergeCell ref="E5:E6"/>
    <mergeCell ref="F5:F6"/>
  </mergeCells>
  <conditionalFormatting sqref="G8:G70">
    <cfRule type="cellIs" dxfId="0" priority="1" operator="lessThan">
      <formula>0</formula>
    </cfRule>
  </conditionalFormatting>
  <pageMargins left="0.35433070866141736" right="0.19685039370078741" top="0.31496062992125984" bottom="0.31496062992125984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O70"/>
  <sheetViews>
    <sheetView topLeftCell="B1" zoomScale="85" zoomScaleNormal="85" workbookViewId="0">
      <selection activeCell="N25" sqref="N25"/>
    </sheetView>
  </sheetViews>
  <sheetFormatPr defaultRowHeight="15" outlineLevelCol="1"/>
  <cols>
    <col min="1" max="1" width="17.7109375" hidden="1" customWidth="1" outlineLevel="1"/>
    <col min="2" max="2" width="26.140625" customWidth="1" collapsed="1"/>
    <col min="3" max="3" width="71.85546875" hidden="1" customWidth="1" outlineLevel="1"/>
    <col min="4" max="5" width="28.85546875" hidden="1" customWidth="1" outlineLevel="1"/>
    <col min="6" max="6" width="15.140625" customWidth="1" collapsed="1"/>
    <col min="7" max="8" width="8.7109375" customWidth="1"/>
    <col min="9" max="9" width="9.5703125" customWidth="1"/>
    <col min="10" max="10" width="10.42578125" customWidth="1"/>
    <col min="11" max="11" width="22.140625" hidden="1" customWidth="1" outlineLevel="1"/>
    <col min="12" max="12" width="13" customWidth="1" collapsed="1"/>
    <col min="13" max="13" width="15.140625" customWidth="1"/>
    <col min="14" max="14" width="12.85546875" customWidth="1"/>
    <col min="15" max="15" width="11.140625" customWidth="1"/>
  </cols>
  <sheetData>
    <row r="1" spans="1:15" ht="22.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5" ht="22.5">
      <c r="A2" s="43" t="s">
        <v>61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22.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5" ht="22.5">
      <c r="A4" s="1"/>
      <c r="B4" s="1"/>
      <c r="C4" s="1"/>
      <c r="D4" s="1"/>
      <c r="E4" s="1"/>
      <c r="F4" s="1"/>
      <c r="G4" s="44" t="s">
        <v>1</v>
      </c>
      <c r="H4" s="44"/>
      <c r="I4" s="44"/>
      <c r="J4" s="44"/>
      <c r="K4" s="1"/>
    </row>
    <row r="5" spans="1:15" ht="15" customHeight="1">
      <c r="A5" s="48" t="s">
        <v>2</v>
      </c>
      <c r="B5" s="41" t="s">
        <v>3</v>
      </c>
      <c r="C5" s="41" t="s">
        <v>4</v>
      </c>
      <c r="D5" s="41" t="s">
        <v>5</v>
      </c>
      <c r="E5" s="41" t="s">
        <v>6</v>
      </c>
      <c r="F5" s="41" t="s">
        <v>7</v>
      </c>
      <c r="G5" s="41" t="s">
        <v>8</v>
      </c>
      <c r="H5" s="41"/>
      <c r="I5" s="41"/>
      <c r="J5" s="41" t="s">
        <v>9</v>
      </c>
      <c r="K5" s="42" t="s">
        <v>10</v>
      </c>
      <c r="L5" s="49" t="s">
        <v>58</v>
      </c>
      <c r="M5" s="49" t="s">
        <v>62</v>
      </c>
      <c r="N5" s="49" t="s">
        <v>59</v>
      </c>
      <c r="O5" s="49" t="s">
        <v>60</v>
      </c>
    </row>
    <row r="6" spans="1:15" ht="48" customHeight="1">
      <c r="A6" s="48"/>
      <c r="B6" s="41"/>
      <c r="C6" s="41"/>
      <c r="D6" s="41"/>
      <c r="E6" s="41"/>
      <c r="F6" s="41"/>
      <c r="G6" s="2" t="s">
        <v>11</v>
      </c>
      <c r="H6" s="2" t="s">
        <v>12</v>
      </c>
      <c r="I6" s="2" t="s">
        <v>13</v>
      </c>
      <c r="J6" s="41"/>
      <c r="K6" s="42"/>
      <c r="L6" s="49"/>
      <c r="M6" s="49"/>
      <c r="N6" s="49"/>
      <c r="O6" s="49"/>
    </row>
    <row r="7" spans="1:15">
      <c r="A7" s="14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5"/>
      <c r="M7" s="5"/>
      <c r="N7" s="5"/>
      <c r="O7" s="5"/>
    </row>
    <row r="8" spans="1:15" hidden="1">
      <c r="A8" s="3" t="s">
        <v>14</v>
      </c>
      <c r="B8" s="5" t="s">
        <v>15</v>
      </c>
      <c r="C8" s="5" t="s">
        <v>16</v>
      </c>
      <c r="D8" s="5" t="s">
        <v>17</v>
      </c>
      <c r="E8" s="5" t="s">
        <v>18</v>
      </c>
      <c r="F8" s="4">
        <v>35</v>
      </c>
      <c r="G8" s="7" t="e">
        <f>зк!#REF!</f>
        <v>#REF!</v>
      </c>
      <c r="H8" s="7" t="e">
        <f>зк!#REF!</f>
        <v>#REF!</v>
      </c>
      <c r="I8" s="7" t="e">
        <f>зк!#REF!</f>
        <v>#REF!</v>
      </c>
      <c r="J8" s="5" t="e">
        <f t="shared" ref="J8:J70" si="0">F8-G8-H8-I8</f>
        <v>#REF!</v>
      </c>
      <c r="K8" s="5" t="s">
        <v>19</v>
      </c>
      <c r="L8" s="5"/>
      <c r="M8" s="5"/>
      <c r="N8" s="5"/>
      <c r="O8" s="5"/>
    </row>
    <row r="9" spans="1:15" hidden="1">
      <c r="A9" s="6" t="s">
        <v>14</v>
      </c>
      <c r="B9" s="5" t="s">
        <v>15</v>
      </c>
      <c r="C9" s="5" t="s">
        <v>20</v>
      </c>
      <c r="D9" s="5" t="s">
        <v>17</v>
      </c>
      <c r="E9" s="5" t="s">
        <v>18</v>
      </c>
      <c r="F9" s="4">
        <v>2</v>
      </c>
      <c r="G9" s="7" t="e">
        <f>зк!#REF!</f>
        <v>#REF!</v>
      </c>
      <c r="H9" s="7" t="e">
        <f>зк!#REF!</f>
        <v>#REF!</v>
      </c>
      <c r="I9" s="7" t="e">
        <f>зк!#REF!</f>
        <v>#REF!</v>
      </c>
      <c r="J9" s="5" t="e">
        <f t="shared" si="0"/>
        <v>#REF!</v>
      </c>
      <c r="K9" s="5" t="s">
        <v>19</v>
      </c>
      <c r="L9" s="5"/>
      <c r="M9" s="5"/>
      <c r="N9" s="5"/>
      <c r="O9" s="5"/>
    </row>
    <row r="10" spans="1:15" hidden="1">
      <c r="A10" s="6" t="s">
        <v>14</v>
      </c>
      <c r="B10" s="5" t="s">
        <v>15</v>
      </c>
      <c r="C10" s="5" t="s">
        <v>20</v>
      </c>
      <c r="D10" s="5" t="s">
        <v>17</v>
      </c>
      <c r="E10" s="5" t="s">
        <v>18</v>
      </c>
      <c r="F10" s="4">
        <v>5</v>
      </c>
      <c r="G10" s="7" t="e">
        <f>зк!#REF!</f>
        <v>#REF!</v>
      </c>
      <c r="H10" s="7" t="e">
        <f>зк!#REF!</f>
        <v>#REF!</v>
      </c>
      <c r="I10" s="7" t="e">
        <f>зк!#REF!</f>
        <v>#REF!</v>
      </c>
      <c r="J10" s="5" t="e">
        <f t="shared" si="0"/>
        <v>#REF!</v>
      </c>
      <c r="K10" s="5" t="s">
        <v>21</v>
      </c>
      <c r="L10" s="5"/>
      <c r="M10" s="5"/>
      <c r="N10" s="5"/>
      <c r="O10" s="5"/>
    </row>
    <row r="11" spans="1:15" hidden="1">
      <c r="A11" s="6" t="s">
        <v>14</v>
      </c>
      <c r="B11" s="5" t="s">
        <v>15</v>
      </c>
      <c r="C11" s="5" t="s">
        <v>22</v>
      </c>
      <c r="D11" s="5" t="s">
        <v>17</v>
      </c>
      <c r="E11" s="5" t="s">
        <v>18</v>
      </c>
      <c r="F11" s="4">
        <v>10</v>
      </c>
      <c r="G11" s="7" t="e">
        <f>зк!#REF!</f>
        <v>#REF!</v>
      </c>
      <c r="H11" s="7" t="e">
        <f>зк!#REF!</f>
        <v>#REF!</v>
      </c>
      <c r="I11" s="7" t="e">
        <f>зк!#REF!</f>
        <v>#REF!</v>
      </c>
      <c r="J11" s="5" t="e">
        <f t="shared" si="0"/>
        <v>#REF!</v>
      </c>
      <c r="K11" s="5" t="s">
        <v>19</v>
      </c>
      <c r="L11" s="5"/>
      <c r="M11" s="5"/>
      <c r="N11" s="5"/>
      <c r="O11" s="5"/>
    </row>
    <row r="12" spans="1:15" hidden="1">
      <c r="A12" s="6" t="s">
        <v>14</v>
      </c>
      <c r="B12" s="5" t="s">
        <v>15</v>
      </c>
      <c r="C12" s="5" t="s">
        <v>23</v>
      </c>
      <c r="D12" s="5" t="s">
        <v>17</v>
      </c>
      <c r="E12" s="5" t="s">
        <v>18</v>
      </c>
      <c r="F12" s="4">
        <v>10</v>
      </c>
      <c r="G12" s="7" t="e">
        <f>зк!#REF!</f>
        <v>#REF!</v>
      </c>
      <c r="H12" s="7" t="e">
        <f>зк!#REF!</f>
        <v>#REF!</v>
      </c>
      <c r="I12" s="7" t="e">
        <f>зк!#REF!</f>
        <v>#REF!</v>
      </c>
      <c r="J12" s="5" t="e">
        <f t="shared" si="0"/>
        <v>#REF!</v>
      </c>
      <c r="K12" s="5" t="s">
        <v>19</v>
      </c>
      <c r="L12" s="5"/>
      <c r="M12" s="5"/>
      <c r="N12" s="5"/>
      <c r="O12" s="5"/>
    </row>
    <row r="13" spans="1:15" hidden="1">
      <c r="A13" s="6" t="s">
        <v>14</v>
      </c>
      <c r="B13" s="5" t="s">
        <v>15</v>
      </c>
      <c r="C13" s="5" t="s">
        <v>24</v>
      </c>
      <c r="D13" s="5" t="s">
        <v>17</v>
      </c>
      <c r="E13" s="5" t="s">
        <v>18</v>
      </c>
      <c r="F13" s="4">
        <v>10</v>
      </c>
      <c r="G13" s="7" t="e">
        <f>зк!#REF!</f>
        <v>#REF!</v>
      </c>
      <c r="H13" s="7" t="e">
        <f>зк!#REF!</f>
        <v>#REF!</v>
      </c>
      <c r="I13" s="7" t="e">
        <f>зк!#REF!</f>
        <v>#REF!</v>
      </c>
      <c r="J13" s="5" t="e">
        <f t="shared" si="0"/>
        <v>#REF!</v>
      </c>
      <c r="K13" s="5" t="s">
        <v>21</v>
      </c>
      <c r="L13" s="5"/>
      <c r="M13" s="5"/>
      <c r="N13" s="5"/>
      <c r="O13" s="5"/>
    </row>
    <row r="14" spans="1:15" hidden="1">
      <c r="A14" s="6" t="s">
        <v>14</v>
      </c>
      <c r="B14" s="5" t="s">
        <v>15</v>
      </c>
      <c r="C14" s="5" t="s">
        <v>25</v>
      </c>
      <c r="D14" s="5" t="s">
        <v>17</v>
      </c>
      <c r="E14" s="5" t="s">
        <v>18</v>
      </c>
      <c r="F14" s="4">
        <v>5</v>
      </c>
      <c r="G14" s="7" t="e">
        <f>зк!#REF!</f>
        <v>#REF!</v>
      </c>
      <c r="H14" s="7" t="e">
        <f>зк!#REF!</f>
        <v>#REF!</v>
      </c>
      <c r="I14" s="7" t="e">
        <f>зк!#REF!</f>
        <v>#REF!</v>
      </c>
      <c r="J14" s="5" t="e">
        <f t="shared" si="0"/>
        <v>#REF!</v>
      </c>
      <c r="K14" s="5" t="s">
        <v>19</v>
      </c>
      <c r="L14" s="5"/>
      <c r="M14" s="5"/>
      <c r="N14" s="5"/>
      <c r="O14" s="5"/>
    </row>
    <row r="15" spans="1:15" hidden="1">
      <c r="A15" s="6" t="s">
        <v>14</v>
      </c>
      <c r="B15" s="5" t="s">
        <v>15</v>
      </c>
      <c r="C15" s="5" t="s">
        <v>25</v>
      </c>
      <c r="D15" s="5" t="s">
        <v>17</v>
      </c>
      <c r="E15" s="5" t="s">
        <v>18</v>
      </c>
      <c r="F15" s="4">
        <v>10</v>
      </c>
      <c r="G15" s="7" t="e">
        <f>зк!#REF!</f>
        <v>#REF!</v>
      </c>
      <c r="H15" s="7" t="e">
        <f>зк!#REF!</f>
        <v>#REF!</v>
      </c>
      <c r="I15" s="7" t="e">
        <f>зк!#REF!</f>
        <v>#REF!</v>
      </c>
      <c r="J15" s="5" t="e">
        <f t="shared" si="0"/>
        <v>#REF!</v>
      </c>
      <c r="K15" s="5" t="s">
        <v>21</v>
      </c>
      <c r="L15" s="5"/>
      <c r="M15" s="5"/>
      <c r="N15" s="5"/>
      <c r="O15" s="5"/>
    </row>
    <row r="16" spans="1:15" hidden="1">
      <c r="A16" s="6" t="s">
        <v>14</v>
      </c>
      <c r="B16" s="5" t="s">
        <v>15</v>
      </c>
      <c r="C16" s="5" t="s">
        <v>26</v>
      </c>
      <c r="D16" s="5" t="s">
        <v>17</v>
      </c>
      <c r="E16" s="5" t="s">
        <v>18</v>
      </c>
      <c r="F16" s="4">
        <v>80</v>
      </c>
      <c r="G16" s="7" t="e">
        <f>зк!#REF!</f>
        <v>#REF!</v>
      </c>
      <c r="H16" s="7" t="e">
        <f>зк!#REF!</f>
        <v>#REF!</v>
      </c>
      <c r="I16" s="7" t="e">
        <f>зк!#REF!</f>
        <v>#REF!</v>
      </c>
      <c r="J16" s="5" t="e">
        <f t="shared" si="0"/>
        <v>#REF!</v>
      </c>
      <c r="K16" s="5" t="s">
        <v>19</v>
      </c>
      <c r="L16" s="5"/>
      <c r="M16" s="5"/>
      <c r="N16" s="5"/>
      <c r="O16" s="5"/>
    </row>
    <row r="17" spans="1:15" hidden="1">
      <c r="A17" s="6" t="s">
        <v>14</v>
      </c>
      <c r="B17" s="5" t="s">
        <v>15</v>
      </c>
      <c r="C17" s="5" t="s">
        <v>27</v>
      </c>
      <c r="D17" s="5" t="s">
        <v>17</v>
      </c>
      <c r="E17" s="5" t="s">
        <v>18</v>
      </c>
      <c r="F17" s="4">
        <v>60</v>
      </c>
      <c r="G17" s="7" t="e">
        <f>зк!#REF!</f>
        <v>#REF!</v>
      </c>
      <c r="H17" s="7" t="e">
        <f>зк!#REF!</f>
        <v>#REF!</v>
      </c>
      <c r="I17" s="7" t="e">
        <f>зк!#REF!</f>
        <v>#REF!</v>
      </c>
      <c r="J17" s="5" t="e">
        <f t="shared" si="0"/>
        <v>#REF!</v>
      </c>
      <c r="K17" s="5" t="s">
        <v>19</v>
      </c>
      <c r="L17" s="5"/>
      <c r="M17" s="5"/>
      <c r="N17" s="5"/>
      <c r="O17" s="5"/>
    </row>
    <row r="18" spans="1:15" hidden="1">
      <c r="A18" s="6" t="s">
        <v>14</v>
      </c>
      <c r="B18" s="5" t="s">
        <v>15</v>
      </c>
      <c r="C18" s="5" t="s">
        <v>28</v>
      </c>
      <c r="D18" s="5" t="s">
        <v>17</v>
      </c>
      <c r="E18" s="5" t="s">
        <v>18</v>
      </c>
      <c r="F18" s="4">
        <v>10</v>
      </c>
      <c r="G18" s="7" t="e">
        <f>зк!#REF!</f>
        <v>#REF!</v>
      </c>
      <c r="H18" s="7" t="e">
        <f>зк!#REF!</f>
        <v>#REF!</v>
      </c>
      <c r="I18" s="7" t="e">
        <f>зк!#REF!</f>
        <v>#REF!</v>
      </c>
      <c r="J18" s="5" t="e">
        <f t="shared" si="0"/>
        <v>#REF!</v>
      </c>
      <c r="K18" s="5" t="s">
        <v>19</v>
      </c>
      <c r="L18" s="5"/>
      <c r="M18" s="5"/>
      <c r="N18" s="5"/>
      <c r="O18" s="5"/>
    </row>
    <row r="19" spans="1:15" hidden="1">
      <c r="A19" s="6" t="s">
        <v>14</v>
      </c>
      <c r="B19" s="5" t="s">
        <v>15</v>
      </c>
      <c r="C19" s="5" t="s">
        <v>28</v>
      </c>
      <c r="D19" s="5" t="s">
        <v>17</v>
      </c>
      <c r="E19" s="5" t="s">
        <v>18</v>
      </c>
      <c r="F19" s="4">
        <v>10</v>
      </c>
      <c r="G19" s="7" t="e">
        <f>зк!#REF!</f>
        <v>#REF!</v>
      </c>
      <c r="H19" s="7" t="e">
        <f>зк!#REF!</f>
        <v>#REF!</v>
      </c>
      <c r="I19" s="7" t="e">
        <f>зк!#REF!</f>
        <v>#REF!</v>
      </c>
      <c r="J19" s="5" t="e">
        <f t="shared" si="0"/>
        <v>#REF!</v>
      </c>
      <c r="K19" s="5" t="s">
        <v>21</v>
      </c>
      <c r="L19" s="5"/>
      <c r="M19" s="5"/>
      <c r="N19" s="5"/>
      <c r="O19" s="5"/>
    </row>
    <row r="20" spans="1:15" hidden="1">
      <c r="A20" s="6" t="s">
        <v>14</v>
      </c>
      <c r="B20" s="5" t="s">
        <v>15</v>
      </c>
      <c r="C20" s="5" t="s">
        <v>29</v>
      </c>
      <c r="D20" s="5" t="s">
        <v>17</v>
      </c>
      <c r="E20" s="5" t="s">
        <v>18</v>
      </c>
      <c r="F20" s="4">
        <v>234</v>
      </c>
      <c r="G20" s="7" t="e">
        <f>зк!#REF!</f>
        <v>#REF!</v>
      </c>
      <c r="H20" s="7" t="e">
        <f>зк!#REF!</f>
        <v>#REF!</v>
      </c>
      <c r="I20" s="7" t="e">
        <f>зк!#REF!</f>
        <v>#REF!</v>
      </c>
      <c r="J20" s="5" t="e">
        <f t="shared" si="0"/>
        <v>#REF!</v>
      </c>
      <c r="K20" s="5" t="s">
        <v>19</v>
      </c>
      <c r="L20" s="5"/>
      <c r="M20" s="5"/>
      <c r="N20" s="5"/>
      <c r="O20" s="5"/>
    </row>
    <row r="21" spans="1:15" s="11" customFormat="1" ht="14.25">
      <c r="A21" s="8"/>
      <c r="B21" s="10" t="s">
        <v>15</v>
      </c>
      <c r="C21" s="10"/>
      <c r="D21" s="10"/>
      <c r="E21" s="10"/>
      <c r="F21" s="9">
        <f>SUM(F8:F20)</f>
        <v>481</v>
      </c>
      <c r="G21" s="9" t="e">
        <f t="shared" ref="G21:I21" si="1">SUM(G8:G20)</f>
        <v>#REF!</v>
      </c>
      <c r="H21" s="9" t="e">
        <f t="shared" si="1"/>
        <v>#REF!</v>
      </c>
      <c r="I21" s="9" t="e">
        <f t="shared" si="1"/>
        <v>#REF!</v>
      </c>
      <c r="J21" s="10" t="e">
        <f t="shared" si="0"/>
        <v>#REF!</v>
      </c>
      <c r="K21" s="10"/>
      <c r="L21" s="13" t="e">
        <f>O21/F21</f>
        <v>#REF!</v>
      </c>
      <c r="M21" s="10"/>
      <c r="N21" s="10"/>
      <c r="O21" s="12" t="e">
        <f>G21+H21+I21</f>
        <v>#REF!</v>
      </c>
    </row>
    <row r="22" spans="1:15" hidden="1">
      <c r="A22" s="6" t="s">
        <v>14</v>
      </c>
      <c r="B22" s="5" t="s">
        <v>30</v>
      </c>
      <c r="C22" s="5" t="s">
        <v>31</v>
      </c>
      <c r="D22" s="5" t="s">
        <v>17</v>
      </c>
      <c r="E22" s="5" t="s">
        <v>32</v>
      </c>
      <c r="F22" s="4">
        <v>1506</v>
      </c>
      <c r="G22" s="7" t="e">
        <f>зк!#REF!</f>
        <v>#REF!</v>
      </c>
      <c r="H22" s="7" t="e">
        <f>зк!#REF!</f>
        <v>#REF!</v>
      </c>
      <c r="I22" s="7" t="e">
        <f>зк!#REF!</f>
        <v>#REF!</v>
      </c>
      <c r="J22" s="5" t="e">
        <f t="shared" si="0"/>
        <v>#REF!</v>
      </c>
      <c r="K22" s="5" t="s">
        <v>19</v>
      </c>
      <c r="L22" s="13" t="e">
        <f t="shared" ref="L22:L70" si="2">O22/F22</f>
        <v>#REF!</v>
      </c>
      <c r="M22" s="5"/>
      <c r="N22" s="5"/>
      <c r="O22" s="12" t="e">
        <f t="shared" ref="O22:O69" si="3">G22+H22+I22</f>
        <v>#REF!</v>
      </c>
    </row>
    <row r="23" spans="1:15" hidden="1">
      <c r="A23" s="6" t="s">
        <v>14</v>
      </c>
      <c r="B23" s="5" t="s">
        <v>30</v>
      </c>
      <c r="C23" s="5" t="s">
        <v>33</v>
      </c>
      <c r="D23" s="5" t="s">
        <v>17</v>
      </c>
      <c r="E23" s="5" t="s">
        <v>32</v>
      </c>
      <c r="F23" s="4">
        <v>682</v>
      </c>
      <c r="G23" s="7" t="e">
        <f>зк!#REF!</f>
        <v>#REF!</v>
      </c>
      <c r="H23" s="7" t="e">
        <f>зк!#REF!</f>
        <v>#REF!</v>
      </c>
      <c r="I23" s="7" t="e">
        <f>зк!#REF!</f>
        <v>#REF!</v>
      </c>
      <c r="J23" s="5" t="e">
        <f t="shared" si="0"/>
        <v>#REF!</v>
      </c>
      <c r="K23" s="5" t="s">
        <v>19</v>
      </c>
      <c r="L23" s="13" t="e">
        <f t="shared" si="2"/>
        <v>#REF!</v>
      </c>
      <c r="M23" s="5"/>
      <c r="N23" s="5"/>
      <c r="O23" s="12" t="e">
        <f t="shared" si="3"/>
        <v>#REF!</v>
      </c>
    </row>
    <row r="24" spans="1:15" s="11" customFormat="1" ht="18.75" customHeight="1">
      <c r="A24" s="8"/>
      <c r="B24" s="10" t="s">
        <v>30</v>
      </c>
      <c r="C24" s="10"/>
      <c r="D24" s="10"/>
      <c r="E24" s="10"/>
      <c r="F24" s="9">
        <f>SUM(F22:F23)</f>
        <v>2188</v>
      </c>
      <c r="G24" s="9" t="e">
        <f t="shared" ref="G24:I24" si="4">SUM(G22:G23)</f>
        <v>#REF!</v>
      </c>
      <c r="H24" s="9" t="e">
        <f t="shared" si="4"/>
        <v>#REF!</v>
      </c>
      <c r="I24" s="9" t="e">
        <f t="shared" si="4"/>
        <v>#REF!</v>
      </c>
      <c r="J24" s="10" t="e">
        <f t="shared" si="0"/>
        <v>#REF!</v>
      </c>
      <c r="K24" s="10"/>
      <c r="L24" s="13" t="e">
        <f t="shared" si="2"/>
        <v>#REF!</v>
      </c>
      <c r="M24" s="10"/>
      <c r="N24" s="10"/>
      <c r="O24" s="12" t="e">
        <f t="shared" si="3"/>
        <v>#REF!</v>
      </c>
    </row>
    <row r="25" spans="1:15" s="11" customFormat="1" ht="14.25">
      <c r="A25" s="8" t="s">
        <v>14</v>
      </c>
      <c r="B25" s="10" t="s">
        <v>34</v>
      </c>
      <c r="C25" s="10"/>
      <c r="D25" s="10" t="s">
        <v>17</v>
      </c>
      <c r="E25" s="10" t="s">
        <v>18</v>
      </c>
      <c r="F25" s="9">
        <v>20</v>
      </c>
      <c r="G25" s="12" t="e">
        <f>зк!#REF!</f>
        <v>#REF!</v>
      </c>
      <c r="H25" s="12" t="e">
        <f>зк!#REF!</f>
        <v>#REF!</v>
      </c>
      <c r="I25" s="12" t="e">
        <f>зк!#REF!</f>
        <v>#REF!</v>
      </c>
      <c r="J25" s="10" t="e">
        <f t="shared" si="0"/>
        <v>#REF!</v>
      </c>
      <c r="K25" s="10" t="s">
        <v>19</v>
      </c>
      <c r="L25" s="13" t="e">
        <f t="shared" si="2"/>
        <v>#REF!</v>
      </c>
      <c r="M25" s="10"/>
      <c r="N25" s="10"/>
      <c r="O25" s="12" t="e">
        <f t="shared" si="3"/>
        <v>#REF!</v>
      </c>
    </row>
    <row r="26" spans="1:15" hidden="1">
      <c r="A26" s="6" t="s">
        <v>14</v>
      </c>
      <c r="B26" s="5" t="s">
        <v>35</v>
      </c>
      <c r="C26" s="5" t="s">
        <v>16</v>
      </c>
      <c r="D26" s="5" t="s">
        <v>17</v>
      </c>
      <c r="E26" s="5" t="s">
        <v>18</v>
      </c>
      <c r="F26" s="4">
        <v>50</v>
      </c>
      <c r="G26" s="7" t="e">
        <f>зк!#REF!</f>
        <v>#REF!</v>
      </c>
      <c r="H26" s="7" t="e">
        <f>зк!#REF!</f>
        <v>#REF!</v>
      </c>
      <c r="I26" s="7" t="e">
        <f>зк!#REF!</f>
        <v>#REF!</v>
      </c>
      <c r="J26" s="5" t="e">
        <f t="shared" si="0"/>
        <v>#REF!</v>
      </c>
      <c r="K26" s="5" t="s">
        <v>19</v>
      </c>
      <c r="L26" s="13" t="e">
        <f t="shared" si="2"/>
        <v>#REF!</v>
      </c>
      <c r="M26" s="5"/>
      <c r="N26" s="5"/>
      <c r="O26" s="12" t="e">
        <f t="shared" si="3"/>
        <v>#REF!</v>
      </c>
    </row>
    <row r="27" spans="1:15" hidden="1">
      <c r="A27" s="6" t="s">
        <v>14</v>
      </c>
      <c r="B27" s="5" t="s">
        <v>35</v>
      </c>
      <c r="C27" s="5" t="s">
        <v>22</v>
      </c>
      <c r="D27" s="5" t="s">
        <v>17</v>
      </c>
      <c r="E27" s="5" t="s">
        <v>18</v>
      </c>
      <c r="F27" s="4">
        <v>15</v>
      </c>
      <c r="G27" s="7" t="e">
        <f>зк!#REF!</f>
        <v>#REF!</v>
      </c>
      <c r="H27" s="7" t="e">
        <f>зк!#REF!</f>
        <v>#REF!</v>
      </c>
      <c r="I27" s="7" t="e">
        <f>зк!#REF!</f>
        <v>#REF!</v>
      </c>
      <c r="J27" s="5" t="e">
        <f t="shared" si="0"/>
        <v>#REF!</v>
      </c>
      <c r="K27" s="5" t="s">
        <v>19</v>
      </c>
      <c r="L27" s="13" t="e">
        <f t="shared" si="2"/>
        <v>#REF!</v>
      </c>
      <c r="M27" s="5"/>
      <c r="N27" s="5"/>
      <c r="O27" s="12" t="e">
        <f t="shared" si="3"/>
        <v>#REF!</v>
      </c>
    </row>
    <row r="28" spans="1:15" hidden="1">
      <c r="A28" s="6" t="s">
        <v>14</v>
      </c>
      <c r="B28" s="5" t="s">
        <v>35</v>
      </c>
      <c r="C28" s="5" t="s">
        <v>36</v>
      </c>
      <c r="D28" s="5" t="s">
        <v>17</v>
      </c>
      <c r="E28" s="5" t="s">
        <v>18</v>
      </c>
      <c r="F28" s="4">
        <v>120</v>
      </c>
      <c r="G28" s="7" t="e">
        <f>зк!#REF!</f>
        <v>#REF!</v>
      </c>
      <c r="H28" s="7" t="e">
        <f>зк!#REF!</f>
        <v>#REF!</v>
      </c>
      <c r="I28" s="7" t="e">
        <f>зк!#REF!</f>
        <v>#REF!</v>
      </c>
      <c r="J28" s="5" t="e">
        <f t="shared" si="0"/>
        <v>#REF!</v>
      </c>
      <c r="K28" s="5" t="s">
        <v>19</v>
      </c>
      <c r="L28" s="13" t="e">
        <f t="shared" si="2"/>
        <v>#REF!</v>
      </c>
      <c r="M28" s="5"/>
      <c r="N28" s="5"/>
      <c r="O28" s="12" t="e">
        <f t="shared" si="3"/>
        <v>#REF!</v>
      </c>
    </row>
    <row r="29" spans="1:15" hidden="1">
      <c r="A29" s="6" t="s">
        <v>14</v>
      </c>
      <c r="B29" s="5" t="s">
        <v>35</v>
      </c>
      <c r="C29" s="5" t="s">
        <v>25</v>
      </c>
      <c r="D29" s="5" t="s">
        <v>17</v>
      </c>
      <c r="E29" s="5" t="s">
        <v>37</v>
      </c>
      <c r="F29" s="4">
        <v>10</v>
      </c>
      <c r="G29" s="7" t="e">
        <f>зк!#REF!</f>
        <v>#REF!</v>
      </c>
      <c r="H29" s="7" t="e">
        <f>зк!#REF!</f>
        <v>#REF!</v>
      </c>
      <c r="I29" s="7" t="e">
        <f>зк!#REF!</f>
        <v>#REF!</v>
      </c>
      <c r="J29" s="5" t="e">
        <f t="shared" si="0"/>
        <v>#REF!</v>
      </c>
      <c r="K29" s="5" t="s">
        <v>19</v>
      </c>
      <c r="L29" s="13" t="e">
        <f t="shared" si="2"/>
        <v>#REF!</v>
      </c>
      <c r="M29" s="5"/>
      <c r="N29" s="5"/>
      <c r="O29" s="12" t="e">
        <f t="shared" si="3"/>
        <v>#REF!</v>
      </c>
    </row>
    <row r="30" spans="1:15" hidden="1">
      <c r="A30" s="6" t="s">
        <v>14</v>
      </c>
      <c r="B30" s="5" t="s">
        <v>35</v>
      </c>
      <c r="C30" s="5" t="s">
        <v>28</v>
      </c>
      <c r="D30" s="5" t="s">
        <v>17</v>
      </c>
      <c r="E30" s="5" t="s">
        <v>18</v>
      </c>
      <c r="F30" s="4">
        <v>20</v>
      </c>
      <c r="G30" s="7" t="e">
        <f>зк!#REF!</f>
        <v>#REF!</v>
      </c>
      <c r="H30" s="7" t="e">
        <f>зк!#REF!</f>
        <v>#REF!</v>
      </c>
      <c r="I30" s="7" t="e">
        <f>зк!#REF!</f>
        <v>#REF!</v>
      </c>
      <c r="J30" s="5" t="e">
        <f t="shared" si="0"/>
        <v>#REF!</v>
      </c>
      <c r="K30" s="5" t="s">
        <v>19</v>
      </c>
      <c r="L30" s="13" t="e">
        <f t="shared" si="2"/>
        <v>#REF!</v>
      </c>
      <c r="M30" s="5"/>
      <c r="N30" s="5"/>
      <c r="O30" s="12" t="e">
        <f t="shared" si="3"/>
        <v>#REF!</v>
      </c>
    </row>
    <row r="31" spans="1:15" s="11" customFormat="1" ht="14.25">
      <c r="A31" s="8"/>
      <c r="B31" s="10" t="s">
        <v>35</v>
      </c>
      <c r="C31" s="10"/>
      <c r="D31" s="10"/>
      <c r="E31" s="10"/>
      <c r="F31" s="9">
        <f>SUM(F26:F30)</f>
        <v>215</v>
      </c>
      <c r="G31" s="9" t="e">
        <f t="shared" ref="G31:I31" si="5">SUM(G26:G30)</f>
        <v>#REF!</v>
      </c>
      <c r="H31" s="9" t="e">
        <f t="shared" si="5"/>
        <v>#REF!</v>
      </c>
      <c r="I31" s="9" t="e">
        <f t="shared" si="5"/>
        <v>#REF!</v>
      </c>
      <c r="J31" s="10"/>
      <c r="K31" s="10"/>
      <c r="L31" s="13" t="e">
        <f t="shared" si="2"/>
        <v>#REF!</v>
      </c>
      <c r="M31" s="10"/>
      <c r="N31" s="10"/>
      <c r="O31" s="12" t="e">
        <f t="shared" si="3"/>
        <v>#REF!</v>
      </c>
    </row>
    <row r="32" spans="1:15" hidden="1">
      <c r="A32" s="6" t="s">
        <v>14</v>
      </c>
      <c r="B32" s="5" t="s">
        <v>38</v>
      </c>
      <c r="C32" s="5" t="s">
        <v>20</v>
      </c>
      <c r="D32" s="5" t="s">
        <v>17</v>
      </c>
      <c r="E32" s="5" t="s">
        <v>18</v>
      </c>
      <c r="F32" s="4">
        <v>5</v>
      </c>
      <c r="G32" s="7" t="e">
        <f>зк!#REF!</f>
        <v>#REF!</v>
      </c>
      <c r="H32" s="7" t="e">
        <f>зк!#REF!</f>
        <v>#REF!</v>
      </c>
      <c r="I32" s="7" t="e">
        <f>зк!#REF!</f>
        <v>#REF!</v>
      </c>
      <c r="J32" s="5" t="e">
        <f t="shared" si="0"/>
        <v>#REF!</v>
      </c>
      <c r="K32" s="5" t="s">
        <v>19</v>
      </c>
      <c r="L32" s="13" t="e">
        <f t="shared" si="2"/>
        <v>#REF!</v>
      </c>
      <c r="M32" s="5"/>
      <c r="N32" s="5"/>
      <c r="O32" s="12" t="e">
        <f t="shared" si="3"/>
        <v>#REF!</v>
      </c>
    </row>
    <row r="33" spans="1:15" hidden="1">
      <c r="A33" s="6" t="s">
        <v>14</v>
      </c>
      <c r="B33" s="5" t="s">
        <v>38</v>
      </c>
      <c r="C33" s="5" t="s">
        <v>20</v>
      </c>
      <c r="D33" s="5" t="s">
        <v>17</v>
      </c>
      <c r="E33" s="5" t="s">
        <v>18</v>
      </c>
      <c r="F33" s="4">
        <v>5</v>
      </c>
      <c r="G33" s="7" t="e">
        <f>зк!#REF!</f>
        <v>#REF!</v>
      </c>
      <c r="H33" s="7" t="e">
        <f>зк!#REF!</f>
        <v>#REF!</v>
      </c>
      <c r="I33" s="7" t="e">
        <f>зк!#REF!</f>
        <v>#REF!</v>
      </c>
      <c r="J33" s="5" t="e">
        <f t="shared" si="0"/>
        <v>#REF!</v>
      </c>
      <c r="K33" s="5" t="s">
        <v>21</v>
      </c>
      <c r="L33" s="13" t="e">
        <f t="shared" si="2"/>
        <v>#REF!</v>
      </c>
      <c r="M33" s="5"/>
      <c r="N33" s="5"/>
      <c r="O33" s="12" t="e">
        <f t="shared" si="3"/>
        <v>#REF!</v>
      </c>
    </row>
    <row r="34" spans="1:15" hidden="1">
      <c r="A34" s="6" t="s">
        <v>14</v>
      </c>
      <c r="B34" s="5" t="s">
        <v>38</v>
      </c>
      <c r="C34" s="5" t="s">
        <v>39</v>
      </c>
      <c r="D34" s="5" t="s">
        <v>17</v>
      </c>
      <c r="E34" s="5" t="s">
        <v>18</v>
      </c>
      <c r="F34" s="4">
        <v>52</v>
      </c>
      <c r="G34" s="7" t="e">
        <f>зк!#REF!</f>
        <v>#REF!</v>
      </c>
      <c r="H34" s="7" t="e">
        <f>зк!#REF!</f>
        <v>#REF!</v>
      </c>
      <c r="I34" s="7" t="e">
        <f>зк!#REF!</f>
        <v>#REF!</v>
      </c>
      <c r="J34" s="5" t="e">
        <f t="shared" si="0"/>
        <v>#REF!</v>
      </c>
      <c r="K34" s="5" t="s">
        <v>19</v>
      </c>
      <c r="L34" s="13" t="e">
        <f t="shared" si="2"/>
        <v>#REF!</v>
      </c>
      <c r="M34" s="5"/>
      <c r="N34" s="5"/>
      <c r="O34" s="12" t="e">
        <f t="shared" si="3"/>
        <v>#REF!</v>
      </c>
    </row>
    <row r="35" spans="1:15" hidden="1">
      <c r="A35" s="6" t="s">
        <v>14</v>
      </c>
      <c r="B35" s="5" t="s">
        <v>38</v>
      </c>
      <c r="C35" s="5" t="s">
        <v>39</v>
      </c>
      <c r="D35" s="5" t="s">
        <v>17</v>
      </c>
      <c r="E35" s="5" t="s">
        <v>18</v>
      </c>
      <c r="F35" s="4">
        <v>5</v>
      </c>
      <c r="G35" s="7" t="e">
        <f>зк!#REF!</f>
        <v>#REF!</v>
      </c>
      <c r="H35" s="7" t="e">
        <f>зк!#REF!</f>
        <v>#REF!</v>
      </c>
      <c r="I35" s="7" t="e">
        <f>зк!#REF!</f>
        <v>#REF!</v>
      </c>
      <c r="J35" s="5" t="e">
        <f t="shared" si="0"/>
        <v>#REF!</v>
      </c>
      <c r="K35" s="5" t="s">
        <v>21</v>
      </c>
      <c r="L35" s="13" t="e">
        <f t="shared" si="2"/>
        <v>#REF!</v>
      </c>
      <c r="M35" s="5"/>
      <c r="N35" s="5"/>
      <c r="O35" s="12" t="e">
        <f t="shared" si="3"/>
        <v>#REF!</v>
      </c>
    </row>
    <row r="36" spans="1:15" hidden="1">
      <c r="A36" s="6" t="s">
        <v>14</v>
      </c>
      <c r="B36" s="5" t="s">
        <v>38</v>
      </c>
      <c r="C36" s="5" t="s">
        <v>22</v>
      </c>
      <c r="D36" s="5" t="s">
        <v>17</v>
      </c>
      <c r="E36" s="5" t="s">
        <v>18</v>
      </c>
      <c r="F36" s="4">
        <v>5</v>
      </c>
      <c r="G36" s="7" t="e">
        <f>зк!#REF!</f>
        <v>#REF!</v>
      </c>
      <c r="H36" s="7" t="e">
        <f>зк!#REF!</f>
        <v>#REF!</v>
      </c>
      <c r="I36" s="7" t="e">
        <f>зк!#REF!</f>
        <v>#REF!</v>
      </c>
      <c r="J36" s="5" t="e">
        <f t="shared" si="0"/>
        <v>#REF!</v>
      </c>
      <c r="K36" s="5" t="s">
        <v>19</v>
      </c>
      <c r="L36" s="13" t="e">
        <f t="shared" si="2"/>
        <v>#REF!</v>
      </c>
      <c r="M36" s="5"/>
      <c r="N36" s="5"/>
      <c r="O36" s="12" t="e">
        <f t="shared" si="3"/>
        <v>#REF!</v>
      </c>
    </row>
    <row r="37" spans="1:15" hidden="1">
      <c r="A37" s="6" t="s">
        <v>14</v>
      </c>
      <c r="B37" s="5" t="s">
        <v>38</v>
      </c>
      <c r="C37" s="5" t="s">
        <v>22</v>
      </c>
      <c r="D37" s="5" t="s">
        <v>17</v>
      </c>
      <c r="E37" s="5" t="s">
        <v>18</v>
      </c>
      <c r="F37" s="4">
        <v>5</v>
      </c>
      <c r="G37" s="7" t="e">
        <f>зк!#REF!</f>
        <v>#REF!</v>
      </c>
      <c r="H37" s="7" t="e">
        <f>зк!#REF!</f>
        <v>#REF!</v>
      </c>
      <c r="I37" s="7" t="e">
        <f>зк!#REF!</f>
        <v>#REF!</v>
      </c>
      <c r="J37" s="5" t="e">
        <f t="shared" si="0"/>
        <v>#REF!</v>
      </c>
      <c r="K37" s="5" t="s">
        <v>21</v>
      </c>
      <c r="L37" s="13" t="e">
        <f t="shared" si="2"/>
        <v>#REF!</v>
      </c>
      <c r="M37" s="5"/>
      <c r="N37" s="5"/>
      <c r="O37" s="12" t="e">
        <f t="shared" si="3"/>
        <v>#REF!</v>
      </c>
    </row>
    <row r="38" spans="1:15" hidden="1">
      <c r="A38" s="6" t="s">
        <v>14</v>
      </c>
      <c r="B38" s="5" t="s">
        <v>38</v>
      </c>
      <c r="C38" s="5" t="s">
        <v>23</v>
      </c>
      <c r="D38" s="5" t="s">
        <v>17</v>
      </c>
      <c r="E38" s="5" t="s">
        <v>18</v>
      </c>
      <c r="F38" s="4">
        <v>16</v>
      </c>
      <c r="G38" s="7" t="e">
        <f>зк!#REF!</f>
        <v>#REF!</v>
      </c>
      <c r="H38" s="7" t="e">
        <f>зк!#REF!</f>
        <v>#REF!</v>
      </c>
      <c r="I38" s="7" t="e">
        <f>зк!#REF!</f>
        <v>#REF!</v>
      </c>
      <c r="J38" s="5" t="e">
        <f t="shared" si="0"/>
        <v>#REF!</v>
      </c>
      <c r="K38" s="5" t="s">
        <v>19</v>
      </c>
      <c r="L38" s="13" t="e">
        <f t="shared" si="2"/>
        <v>#REF!</v>
      </c>
      <c r="M38" s="5"/>
      <c r="N38" s="5"/>
      <c r="O38" s="12" t="e">
        <f t="shared" si="3"/>
        <v>#REF!</v>
      </c>
    </row>
    <row r="39" spans="1:15" s="11" customFormat="1" ht="14.25">
      <c r="A39" s="8"/>
      <c r="B39" s="10" t="s">
        <v>38</v>
      </c>
      <c r="C39" s="10"/>
      <c r="D39" s="10"/>
      <c r="E39" s="10"/>
      <c r="F39" s="9">
        <f>SUM(F32:F38)</f>
        <v>93</v>
      </c>
      <c r="G39" s="9" t="e">
        <f t="shared" ref="G39:I39" si="6">SUM(G32:G38)</f>
        <v>#REF!</v>
      </c>
      <c r="H39" s="9" t="e">
        <f t="shared" si="6"/>
        <v>#REF!</v>
      </c>
      <c r="I39" s="9" t="e">
        <f t="shared" si="6"/>
        <v>#REF!</v>
      </c>
      <c r="J39" s="10"/>
      <c r="K39" s="10"/>
      <c r="L39" s="13" t="e">
        <f t="shared" si="2"/>
        <v>#REF!</v>
      </c>
      <c r="M39" s="10"/>
      <c r="N39" s="10"/>
      <c r="O39" s="12" t="e">
        <f t="shared" si="3"/>
        <v>#REF!</v>
      </c>
    </row>
    <row r="40" spans="1:15" s="11" customFormat="1" ht="14.25">
      <c r="A40" s="8" t="s">
        <v>14</v>
      </c>
      <c r="B40" s="10" t="s">
        <v>40</v>
      </c>
      <c r="C40" s="10"/>
      <c r="D40" s="10" t="s">
        <v>17</v>
      </c>
      <c r="E40" s="10" t="s">
        <v>18</v>
      </c>
      <c r="F40" s="9">
        <v>9</v>
      </c>
      <c r="G40" s="12" t="e">
        <f>зк!#REF!</f>
        <v>#REF!</v>
      </c>
      <c r="H40" s="12" t="e">
        <f>зк!#REF!</f>
        <v>#REF!</v>
      </c>
      <c r="I40" s="12" t="e">
        <f>зк!#REF!</f>
        <v>#REF!</v>
      </c>
      <c r="J40" s="10" t="e">
        <f t="shared" si="0"/>
        <v>#REF!</v>
      </c>
      <c r="K40" s="10" t="s">
        <v>19</v>
      </c>
      <c r="L40" s="13" t="e">
        <f t="shared" si="2"/>
        <v>#REF!</v>
      </c>
      <c r="M40" s="10"/>
      <c r="N40" s="10"/>
      <c r="O40" s="12" t="e">
        <f t="shared" si="3"/>
        <v>#REF!</v>
      </c>
    </row>
    <row r="41" spans="1:15" s="11" customFormat="1" ht="14.25">
      <c r="A41" s="8" t="s">
        <v>14</v>
      </c>
      <c r="B41" s="10" t="s">
        <v>41</v>
      </c>
      <c r="C41" s="10"/>
      <c r="D41" s="10" t="s">
        <v>17</v>
      </c>
      <c r="E41" s="10" t="s">
        <v>32</v>
      </c>
      <c r="F41" s="9">
        <v>235</v>
      </c>
      <c r="G41" s="12" t="e">
        <f>зк!#REF!</f>
        <v>#REF!</v>
      </c>
      <c r="H41" s="12" t="e">
        <f>зк!#REF!</f>
        <v>#REF!</v>
      </c>
      <c r="I41" s="12" t="e">
        <f>зк!#REF!</f>
        <v>#REF!</v>
      </c>
      <c r="J41" s="10" t="e">
        <f t="shared" si="0"/>
        <v>#REF!</v>
      </c>
      <c r="K41" s="10" t="s">
        <v>19</v>
      </c>
      <c r="L41" s="13" t="e">
        <f t="shared" si="2"/>
        <v>#REF!</v>
      </c>
      <c r="M41" s="10"/>
      <c r="N41" s="10"/>
      <c r="O41" s="12" t="e">
        <f t="shared" si="3"/>
        <v>#REF!</v>
      </c>
    </row>
    <row r="42" spans="1:15" hidden="1">
      <c r="A42" s="6" t="s">
        <v>14</v>
      </c>
      <c r="B42" s="5" t="s">
        <v>42</v>
      </c>
      <c r="C42" s="5" t="s">
        <v>43</v>
      </c>
      <c r="D42" s="5" t="s">
        <v>44</v>
      </c>
      <c r="E42" s="5" t="s">
        <v>18</v>
      </c>
      <c r="F42" s="4">
        <v>100</v>
      </c>
      <c r="G42" s="7" t="e">
        <f>зк!#REF!</f>
        <v>#REF!</v>
      </c>
      <c r="H42" s="7" t="e">
        <f>зк!#REF!</f>
        <v>#REF!</v>
      </c>
      <c r="I42" s="7" t="e">
        <f>зк!#REF!</f>
        <v>#REF!</v>
      </c>
      <c r="J42" s="5" t="e">
        <f t="shared" si="0"/>
        <v>#REF!</v>
      </c>
      <c r="K42" s="5" t="s">
        <v>19</v>
      </c>
      <c r="L42" s="13" t="e">
        <f t="shared" si="2"/>
        <v>#REF!</v>
      </c>
      <c r="M42" s="5"/>
      <c r="N42" s="5"/>
      <c r="O42" s="12" t="e">
        <f t="shared" si="3"/>
        <v>#REF!</v>
      </c>
    </row>
    <row r="43" spans="1:15" hidden="1">
      <c r="A43" s="6" t="s">
        <v>14</v>
      </c>
      <c r="B43" s="5" t="s">
        <v>42</v>
      </c>
      <c r="C43" s="5" t="s">
        <v>43</v>
      </c>
      <c r="D43" s="5" t="s">
        <v>17</v>
      </c>
      <c r="E43" s="5" t="s">
        <v>18</v>
      </c>
      <c r="F43" s="4">
        <v>15</v>
      </c>
      <c r="G43" s="7" t="e">
        <f>зк!#REF!</f>
        <v>#REF!</v>
      </c>
      <c r="H43" s="7" t="e">
        <f>зк!#REF!</f>
        <v>#REF!</v>
      </c>
      <c r="I43" s="7" t="e">
        <f>зк!#REF!</f>
        <v>#REF!</v>
      </c>
      <c r="J43" s="5" t="e">
        <f t="shared" si="0"/>
        <v>#REF!</v>
      </c>
      <c r="K43" s="5" t="s">
        <v>19</v>
      </c>
      <c r="L43" s="13" t="e">
        <f t="shared" si="2"/>
        <v>#REF!</v>
      </c>
      <c r="M43" s="5"/>
      <c r="N43" s="5"/>
      <c r="O43" s="12" t="e">
        <f t="shared" si="3"/>
        <v>#REF!</v>
      </c>
    </row>
    <row r="44" spans="1:15" hidden="1">
      <c r="A44" s="6" t="s">
        <v>14</v>
      </c>
      <c r="B44" s="5" t="s">
        <v>42</v>
      </c>
      <c r="C44" s="5" t="s">
        <v>39</v>
      </c>
      <c r="D44" s="5" t="s">
        <v>17</v>
      </c>
      <c r="E44" s="5" t="s">
        <v>18</v>
      </c>
      <c r="F44" s="4">
        <v>3</v>
      </c>
      <c r="G44" s="7" t="e">
        <f>зк!#REF!</f>
        <v>#REF!</v>
      </c>
      <c r="H44" s="7" t="e">
        <f>зк!#REF!</f>
        <v>#REF!</v>
      </c>
      <c r="I44" s="7" t="e">
        <f>зк!#REF!</f>
        <v>#REF!</v>
      </c>
      <c r="J44" s="5" t="e">
        <f t="shared" si="0"/>
        <v>#REF!</v>
      </c>
      <c r="K44" s="5" t="s">
        <v>19</v>
      </c>
      <c r="L44" s="13" t="e">
        <f t="shared" si="2"/>
        <v>#REF!</v>
      </c>
      <c r="M44" s="5"/>
      <c r="N44" s="5"/>
      <c r="O44" s="12" t="e">
        <f t="shared" si="3"/>
        <v>#REF!</v>
      </c>
    </row>
    <row r="45" spans="1:15" hidden="1">
      <c r="A45" s="6" t="s">
        <v>14</v>
      </c>
      <c r="B45" s="5" t="s">
        <v>42</v>
      </c>
      <c r="C45" s="5" t="s">
        <v>39</v>
      </c>
      <c r="D45" s="5" t="s">
        <v>17</v>
      </c>
      <c r="E45" s="5" t="s">
        <v>18</v>
      </c>
      <c r="F45" s="4">
        <v>15</v>
      </c>
      <c r="G45" s="7" t="e">
        <f>зк!#REF!</f>
        <v>#REF!</v>
      </c>
      <c r="H45" s="7" t="e">
        <f>зк!#REF!</f>
        <v>#REF!</v>
      </c>
      <c r="I45" s="7" t="e">
        <f>зк!#REF!</f>
        <v>#REF!</v>
      </c>
      <c r="J45" s="5" t="e">
        <f t="shared" si="0"/>
        <v>#REF!</v>
      </c>
      <c r="K45" s="5" t="s">
        <v>21</v>
      </c>
      <c r="L45" s="13" t="e">
        <f t="shared" si="2"/>
        <v>#REF!</v>
      </c>
      <c r="M45" s="5"/>
      <c r="N45" s="5"/>
      <c r="O45" s="12" t="e">
        <f t="shared" si="3"/>
        <v>#REF!</v>
      </c>
    </row>
    <row r="46" spans="1:15" hidden="1">
      <c r="A46" s="6" t="s">
        <v>14</v>
      </c>
      <c r="B46" s="5" t="s">
        <v>42</v>
      </c>
      <c r="C46" s="5" t="s">
        <v>22</v>
      </c>
      <c r="D46" s="5" t="s">
        <v>17</v>
      </c>
      <c r="E46" s="5" t="s">
        <v>18</v>
      </c>
      <c r="F46" s="4">
        <v>2</v>
      </c>
      <c r="G46" s="7" t="e">
        <f>зк!#REF!</f>
        <v>#REF!</v>
      </c>
      <c r="H46" s="7" t="e">
        <f>зк!#REF!</f>
        <v>#REF!</v>
      </c>
      <c r="I46" s="7" t="e">
        <f>зк!#REF!</f>
        <v>#REF!</v>
      </c>
      <c r="J46" s="5" t="e">
        <f t="shared" si="0"/>
        <v>#REF!</v>
      </c>
      <c r="K46" s="5" t="s">
        <v>19</v>
      </c>
      <c r="L46" s="13" t="e">
        <f t="shared" si="2"/>
        <v>#REF!</v>
      </c>
      <c r="M46" s="5"/>
      <c r="N46" s="5"/>
      <c r="O46" s="12" t="e">
        <f t="shared" si="3"/>
        <v>#REF!</v>
      </c>
    </row>
    <row r="47" spans="1:15" hidden="1">
      <c r="A47" s="6" t="s">
        <v>14</v>
      </c>
      <c r="B47" s="5" t="s">
        <v>42</v>
      </c>
      <c r="C47" s="5" t="s">
        <v>22</v>
      </c>
      <c r="D47" s="5" t="s">
        <v>17</v>
      </c>
      <c r="E47" s="5" t="s">
        <v>18</v>
      </c>
      <c r="F47" s="4">
        <v>5</v>
      </c>
      <c r="G47" s="7" t="e">
        <f>зк!#REF!</f>
        <v>#REF!</v>
      </c>
      <c r="H47" s="7" t="e">
        <f>зк!#REF!</f>
        <v>#REF!</v>
      </c>
      <c r="I47" s="7" t="e">
        <f>зк!#REF!</f>
        <v>#REF!</v>
      </c>
      <c r="J47" s="5" t="e">
        <f t="shared" si="0"/>
        <v>#REF!</v>
      </c>
      <c r="K47" s="5" t="s">
        <v>21</v>
      </c>
      <c r="L47" s="13" t="e">
        <f t="shared" si="2"/>
        <v>#REF!</v>
      </c>
      <c r="M47" s="5"/>
      <c r="N47" s="5"/>
      <c r="O47" s="12" t="e">
        <f t="shared" si="3"/>
        <v>#REF!</v>
      </c>
    </row>
    <row r="48" spans="1:15" hidden="1">
      <c r="A48" s="6" t="s">
        <v>14</v>
      </c>
      <c r="B48" s="5" t="s">
        <v>42</v>
      </c>
      <c r="C48" s="5" t="s">
        <v>23</v>
      </c>
      <c r="D48" s="5" t="s">
        <v>17</v>
      </c>
      <c r="E48" s="5" t="s">
        <v>18</v>
      </c>
      <c r="F48" s="4">
        <v>5</v>
      </c>
      <c r="G48" s="7" t="e">
        <f>зк!#REF!</f>
        <v>#REF!</v>
      </c>
      <c r="H48" s="7" t="e">
        <f>зк!#REF!</f>
        <v>#REF!</v>
      </c>
      <c r="I48" s="7" t="e">
        <f>зк!#REF!</f>
        <v>#REF!</v>
      </c>
      <c r="J48" s="5" t="e">
        <f t="shared" si="0"/>
        <v>#REF!</v>
      </c>
      <c r="K48" s="5" t="s">
        <v>19</v>
      </c>
      <c r="L48" s="13" t="e">
        <f t="shared" si="2"/>
        <v>#REF!</v>
      </c>
      <c r="M48" s="5"/>
      <c r="N48" s="5"/>
      <c r="O48" s="12" t="e">
        <f t="shared" si="3"/>
        <v>#REF!</v>
      </c>
    </row>
    <row r="49" spans="1:15" hidden="1">
      <c r="A49" s="6" t="s">
        <v>14</v>
      </c>
      <c r="B49" s="5" t="s">
        <v>42</v>
      </c>
      <c r="C49" s="5" t="s">
        <v>45</v>
      </c>
      <c r="D49" s="5" t="s">
        <v>44</v>
      </c>
      <c r="E49" s="5" t="s">
        <v>18</v>
      </c>
      <c r="F49" s="4">
        <v>100</v>
      </c>
      <c r="G49" s="7" t="e">
        <f>зк!#REF!</f>
        <v>#REF!</v>
      </c>
      <c r="H49" s="7" t="e">
        <f>зк!#REF!</f>
        <v>#REF!</v>
      </c>
      <c r="I49" s="7" t="e">
        <f>зк!#REF!</f>
        <v>#REF!</v>
      </c>
      <c r="J49" s="5" t="e">
        <f t="shared" si="0"/>
        <v>#REF!</v>
      </c>
      <c r="K49" s="5" t="s">
        <v>19</v>
      </c>
      <c r="L49" s="13" t="e">
        <f t="shared" si="2"/>
        <v>#REF!</v>
      </c>
      <c r="M49" s="5"/>
      <c r="N49" s="5"/>
      <c r="O49" s="12" t="e">
        <f t="shared" si="3"/>
        <v>#REF!</v>
      </c>
    </row>
    <row r="50" spans="1:15" hidden="1">
      <c r="A50" s="6" t="s">
        <v>14</v>
      </c>
      <c r="B50" s="5" t="s">
        <v>42</v>
      </c>
      <c r="C50" s="5" t="s">
        <v>25</v>
      </c>
      <c r="D50" s="5" t="s">
        <v>17</v>
      </c>
      <c r="E50" s="5" t="s">
        <v>46</v>
      </c>
      <c r="F50" s="4">
        <v>84</v>
      </c>
      <c r="G50" s="7" t="e">
        <f>зк!#REF!</f>
        <v>#REF!</v>
      </c>
      <c r="H50" s="7" t="e">
        <f>зк!#REF!</f>
        <v>#REF!</v>
      </c>
      <c r="I50" s="7" t="e">
        <f>зк!#REF!</f>
        <v>#REF!</v>
      </c>
      <c r="J50" s="5" t="e">
        <f t="shared" si="0"/>
        <v>#REF!</v>
      </c>
      <c r="K50" s="5" t="s">
        <v>19</v>
      </c>
      <c r="L50" s="13" t="e">
        <f t="shared" si="2"/>
        <v>#REF!</v>
      </c>
      <c r="M50" s="5"/>
      <c r="N50" s="5"/>
      <c r="O50" s="12" t="e">
        <f t="shared" si="3"/>
        <v>#REF!</v>
      </c>
    </row>
    <row r="51" spans="1:15" hidden="1">
      <c r="A51" s="6" t="s">
        <v>14</v>
      </c>
      <c r="B51" s="5" t="s">
        <v>42</v>
      </c>
      <c r="C51" s="5" t="s">
        <v>25</v>
      </c>
      <c r="D51" s="5" t="s">
        <v>17</v>
      </c>
      <c r="E51" s="5" t="s">
        <v>18</v>
      </c>
      <c r="F51" s="4">
        <v>5</v>
      </c>
      <c r="G51" s="7" t="e">
        <f>зк!#REF!</f>
        <v>#REF!</v>
      </c>
      <c r="H51" s="7" t="e">
        <f>зк!#REF!</f>
        <v>#REF!</v>
      </c>
      <c r="I51" s="7" t="e">
        <f>зк!#REF!</f>
        <v>#REF!</v>
      </c>
      <c r="J51" s="5" t="e">
        <f t="shared" si="0"/>
        <v>#REF!</v>
      </c>
      <c r="K51" s="5" t="s">
        <v>21</v>
      </c>
      <c r="L51" s="13" t="e">
        <f t="shared" si="2"/>
        <v>#REF!</v>
      </c>
      <c r="M51" s="5"/>
      <c r="N51" s="5"/>
      <c r="O51" s="12" t="e">
        <f t="shared" si="3"/>
        <v>#REF!</v>
      </c>
    </row>
    <row r="52" spans="1:15" hidden="1">
      <c r="A52" s="6" t="s">
        <v>14</v>
      </c>
      <c r="B52" s="5" t="s">
        <v>42</v>
      </c>
      <c r="C52" s="5" t="s">
        <v>26</v>
      </c>
      <c r="D52" s="5" t="s">
        <v>17</v>
      </c>
      <c r="E52" s="5" t="s">
        <v>18</v>
      </c>
      <c r="F52" s="4">
        <v>10</v>
      </c>
      <c r="G52" s="7" t="e">
        <f>зк!#REF!</f>
        <v>#REF!</v>
      </c>
      <c r="H52" s="7" t="e">
        <f>зк!#REF!</f>
        <v>#REF!</v>
      </c>
      <c r="I52" s="7" t="e">
        <f>зк!#REF!</f>
        <v>#REF!</v>
      </c>
      <c r="J52" s="5" t="e">
        <f t="shared" si="0"/>
        <v>#REF!</v>
      </c>
      <c r="K52" s="5" t="s">
        <v>19</v>
      </c>
      <c r="L52" s="13" t="e">
        <f t="shared" si="2"/>
        <v>#REF!</v>
      </c>
      <c r="M52" s="5"/>
      <c r="N52" s="5"/>
      <c r="O52" s="12" t="e">
        <f t="shared" si="3"/>
        <v>#REF!</v>
      </c>
    </row>
    <row r="53" spans="1:15" hidden="1">
      <c r="A53" s="6" t="s">
        <v>14</v>
      </c>
      <c r="B53" s="5" t="s">
        <v>42</v>
      </c>
      <c r="C53" s="5" t="s">
        <v>27</v>
      </c>
      <c r="D53" s="5" t="s">
        <v>17</v>
      </c>
      <c r="E53" s="5" t="s">
        <v>18</v>
      </c>
      <c r="F53" s="4">
        <v>40</v>
      </c>
      <c r="G53" s="7" t="e">
        <f>зк!#REF!</f>
        <v>#REF!</v>
      </c>
      <c r="H53" s="7" t="e">
        <f>зк!#REF!</f>
        <v>#REF!</v>
      </c>
      <c r="I53" s="7" t="e">
        <f>зк!#REF!</f>
        <v>#REF!</v>
      </c>
      <c r="J53" s="5" t="e">
        <f t="shared" si="0"/>
        <v>#REF!</v>
      </c>
      <c r="K53" s="5" t="s">
        <v>19</v>
      </c>
      <c r="L53" s="13" t="e">
        <f t="shared" si="2"/>
        <v>#REF!</v>
      </c>
      <c r="M53" s="5"/>
      <c r="N53" s="5"/>
      <c r="O53" s="12" t="e">
        <f t="shared" si="3"/>
        <v>#REF!</v>
      </c>
    </row>
    <row r="54" spans="1:15" hidden="1">
      <c r="A54" s="6" t="s">
        <v>14</v>
      </c>
      <c r="B54" s="5" t="s">
        <v>42</v>
      </c>
      <c r="C54" s="5" t="s">
        <v>29</v>
      </c>
      <c r="D54" s="5" t="s">
        <v>17</v>
      </c>
      <c r="E54" s="5" t="s">
        <v>18</v>
      </c>
      <c r="F54" s="4">
        <v>70</v>
      </c>
      <c r="G54" s="7" t="e">
        <f>зк!#REF!</f>
        <v>#REF!</v>
      </c>
      <c r="H54" s="7" t="e">
        <f>зк!#REF!</f>
        <v>#REF!</v>
      </c>
      <c r="I54" s="7" t="e">
        <f>зк!#REF!</f>
        <v>#REF!</v>
      </c>
      <c r="J54" s="5" t="e">
        <f t="shared" si="0"/>
        <v>#REF!</v>
      </c>
      <c r="K54" s="5" t="s">
        <v>19</v>
      </c>
      <c r="L54" s="13" t="e">
        <f t="shared" si="2"/>
        <v>#REF!</v>
      </c>
      <c r="M54" s="5"/>
      <c r="N54" s="5"/>
      <c r="O54" s="12" t="e">
        <f t="shared" si="3"/>
        <v>#REF!</v>
      </c>
    </row>
    <row r="55" spans="1:15" s="11" customFormat="1" ht="14.25">
      <c r="A55" s="8"/>
      <c r="B55" s="10" t="s">
        <v>42</v>
      </c>
      <c r="C55" s="10"/>
      <c r="D55" s="10"/>
      <c r="E55" s="10"/>
      <c r="F55" s="9">
        <f>SUM(F42:F53)</f>
        <v>384</v>
      </c>
      <c r="G55" s="9" t="e">
        <f t="shared" ref="G55:I55" si="7">SUM(G42:G53)</f>
        <v>#REF!</v>
      </c>
      <c r="H55" s="9" t="e">
        <f t="shared" si="7"/>
        <v>#REF!</v>
      </c>
      <c r="I55" s="9" t="e">
        <f t="shared" si="7"/>
        <v>#REF!</v>
      </c>
      <c r="J55" s="10"/>
      <c r="K55" s="10"/>
      <c r="L55" s="13" t="e">
        <f t="shared" si="2"/>
        <v>#REF!</v>
      </c>
      <c r="M55" s="10"/>
      <c r="N55" s="10"/>
      <c r="O55" s="12" t="e">
        <f t="shared" si="3"/>
        <v>#REF!</v>
      </c>
    </row>
    <row r="56" spans="1:15" s="11" customFormat="1" ht="14.25">
      <c r="A56" s="8" t="s">
        <v>14</v>
      </c>
      <c r="B56" s="10" t="s">
        <v>47</v>
      </c>
      <c r="C56" s="10"/>
      <c r="D56" s="10" t="s">
        <v>17</v>
      </c>
      <c r="E56" s="10" t="s">
        <v>32</v>
      </c>
      <c r="F56" s="9">
        <v>250</v>
      </c>
      <c r="G56" s="12" t="e">
        <f>зк!#REF!</f>
        <v>#REF!</v>
      </c>
      <c r="H56" s="12" t="e">
        <f>зк!#REF!</f>
        <v>#REF!</v>
      </c>
      <c r="I56" s="12" t="e">
        <f>зк!#REF!</f>
        <v>#REF!</v>
      </c>
      <c r="J56" s="10" t="e">
        <f t="shared" si="0"/>
        <v>#REF!</v>
      </c>
      <c r="K56" s="10" t="s">
        <v>19</v>
      </c>
      <c r="L56" s="13" t="e">
        <f t="shared" si="2"/>
        <v>#REF!</v>
      </c>
      <c r="M56" s="10"/>
      <c r="N56" s="10"/>
      <c r="O56" s="12" t="e">
        <f t="shared" si="3"/>
        <v>#REF!</v>
      </c>
    </row>
    <row r="57" spans="1:15" s="11" customFormat="1" ht="14.25">
      <c r="A57" s="8" t="s">
        <v>14</v>
      </c>
      <c r="B57" s="10" t="s">
        <v>48</v>
      </c>
      <c r="C57" s="10"/>
      <c r="D57" s="10" t="s">
        <v>17</v>
      </c>
      <c r="E57" s="10" t="s">
        <v>46</v>
      </c>
      <c r="F57" s="9">
        <v>80</v>
      </c>
      <c r="G57" s="12" t="e">
        <f>зк!#REF!</f>
        <v>#REF!</v>
      </c>
      <c r="H57" s="12" t="e">
        <f>зк!#REF!</f>
        <v>#REF!</v>
      </c>
      <c r="I57" s="12" t="e">
        <f>зк!#REF!</f>
        <v>#REF!</v>
      </c>
      <c r="J57" s="10" t="e">
        <f t="shared" si="0"/>
        <v>#REF!</v>
      </c>
      <c r="K57" s="10" t="s">
        <v>19</v>
      </c>
      <c r="L57" s="13" t="e">
        <f t="shared" si="2"/>
        <v>#REF!</v>
      </c>
      <c r="M57" s="10"/>
      <c r="N57" s="10"/>
      <c r="O57" s="12" t="e">
        <f t="shared" si="3"/>
        <v>#REF!</v>
      </c>
    </row>
    <row r="58" spans="1:15" s="11" customFormat="1" ht="14.25">
      <c r="A58" s="8" t="s">
        <v>14</v>
      </c>
      <c r="B58" s="10" t="s">
        <v>49</v>
      </c>
      <c r="C58" s="10"/>
      <c r="D58" s="10" t="s">
        <v>17</v>
      </c>
      <c r="E58" s="10" t="s">
        <v>18</v>
      </c>
      <c r="F58" s="9">
        <v>30</v>
      </c>
      <c r="G58" s="12" t="e">
        <f>зк!#REF!</f>
        <v>#REF!</v>
      </c>
      <c r="H58" s="12" t="e">
        <f>зк!#REF!</f>
        <v>#REF!</v>
      </c>
      <c r="I58" s="12" t="e">
        <f>зк!#REF!</f>
        <v>#REF!</v>
      </c>
      <c r="J58" s="10" t="e">
        <f t="shared" si="0"/>
        <v>#REF!</v>
      </c>
      <c r="K58" s="10" t="s">
        <v>19</v>
      </c>
      <c r="L58" s="13" t="e">
        <f t="shared" si="2"/>
        <v>#REF!</v>
      </c>
      <c r="M58" s="10"/>
      <c r="N58" s="10"/>
      <c r="O58" s="12" t="e">
        <f t="shared" si="3"/>
        <v>#REF!</v>
      </c>
    </row>
    <row r="59" spans="1:15" hidden="1">
      <c r="A59" s="6" t="s">
        <v>14</v>
      </c>
      <c r="B59" s="5" t="s">
        <v>50</v>
      </c>
      <c r="C59" s="5" t="s">
        <v>51</v>
      </c>
      <c r="D59" s="5" t="s">
        <v>44</v>
      </c>
      <c r="E59" s="5" t="s">
        <v>52</v>
      </c>
      <c r="F59" s="4">
        <v>300</v>
      </c>
      <c r="G59" s="7" t="e">
        <f>зк!#REF!</f>
        <v>#REF!</v>
      </c>
      <c r="H59" s="7" t="e">
        <f>зк!#REF!</f>
        <v>#REF!</v>
      </c>
      <c r="I59" s="7" t="e">
        <f>зк!#REF!</f>
        <v>#REF!</v>
      </c>
      <c r="J59" s="5" t="e">
        <f t="shared" si="0"/>
        <v>#REF!</v>
      </c>
      <c r="K59" s="5" t="s">
        <v>19</v>
      </c>
      <c r="L59" s="13" t="e">
        <f t="shared" si="2"/>
        <v>#REF!</v>
      </c>
      <c r="M59" s="5"/>
      <c r="N59" s="5"/>
      <c r="O59" s="12" t="e">
        <f t="shared" si="3"/>
        <v>#REF!</v>
      </c>
    </row>
    <row r="60" spans="1:15" hidden="1">
      <c r="A60" s="6" t="s">
        <v>14</v>
      </c>
      <c r="B60" s="5" t="s">
        <v>50</v>
      </c>
      <c r="C60" s="5" t="s">
        <v>43</v>
      </c>
      <c r="D60" s="5" t="s">
        <v>44</v>
      </c>
      <c r="E60" s="5" t="s">
        <v>52</v>
      </c>
      <c r="F60" s="4">
        <v>150</v>
      </c>
      <c r="G60" s="7" t="e">
        <f>зк!#REF!</f>
        <v>#REF!</v>
      </c>
      <c r="H60" s="7" t="e">
        <f>зк!#REF!</f>
        <v>#REF!</v>
      </c>
      <c r="I60" s="7" t="e">
        <f>зк!#REF!</f>
        <v>#REF!</v>
      </c>
      <c r="J60" s="5" t="e">
        <f t="shared" si="0"/>
        <v>#REF!</v>
      </c>
      <c r="K60" s="5" t="s">
        <v>19</v>
      </c>
      <c r="L60" s="13" t="e">
        <f t="shared" si="2"/>
        <v>#REF!</v>
      </c>
      <c r="M60" s="5"/>
      <c r="N60" s="5"/>
      <c r="O60" s="12" t="e">
        <f t="shared" si="3"/>
        <v>#REF!</v>
      </c>
    </row>
    <row r="61" spans="1:15" hidden="1">
      <c r="A61" s="6" t="s">
        <v>14</v>
      </c>
      <c r="B61" s="5" t="s">
        <v>50</v>
      </c>
      <c r="C61" s="5" t="s">
        <v>43</v>
      </c>
      <c r="D61" s="5" t="s">
        <v>17</v>
      </c>
      <c r="E61" s="5" t="s">
        <v>18</v>
      </c>
      <c r="F61" s="4">
        <v>15</v>
      </c>
      <c r="G61" s="7" t="e">
        <f>зк!#REF!</f>
        <v>#REF!</v>
      </c>
      <c r="H61" s="7" t="e">
        <f>зк!#REF!</f>
        <v>#REF!</v>
      </c>
      <c r="I61" s="7" t="e">
        <f>зк!#REF!</f>
        <v>#REF!</v>
      </c>
      <c r="J61" s="5" t="e">
        <f t="shared" si="0"/>
        <v>#REF!</v>
      </c>
      <c r="K61" s="5" t="s">
        <v>19</v>
      </c>
      <c r="L61" s="13" t="e">
        <f t="shared" si="2"/>
        <v>#REF!</v>
      </c>
      <c r="M61" s="5"/>
      <c r="N61" s="5"/>
      <c r="O61" s="12" t="e">
        <f t="shared" si="3"/>
        <v>#REF!</v>
      </c>
    </row>
    <row r="62" spans="1:15" hidden="1">
      <c r="A62" s="6" t="s">
        <v>14</v>
      </c>
      <c r="B62" s="5" t="s">
        <v>50</v>
      </c>
      <c r="C62" s="5" t="s">
        <v>53</v>
      </c>
      <c r="D62" s="5" t="s">
        <v>44</v>
      </c>
      <c r="E62" s="5" t="s">
        <v>52</v>
      </c>
      <c r="F62" s="4">
        <v>100</v>
      </c>
      <c r="G62" s="7" t="e">
        <f>зк!#REF!</f>
        <v>#REF!</v>
      </c>
      <c r="H62" s="7" t="e">
        <f>зк!#REF!</f>
        <v>#REF!</v>
      </c>
      <c r="I62" s="7" t="e">
        <f>зк!#REF!</f>
        <v>#REF!</v>
      </c>
      <c r="J62" s="5" t="e">
        <f t="shared" si="0"/>
        <v>#REF!</v>
      </c>
      <c r="K62" s="5" t="s">
        <v>19</v>
      </c>
      <c r="L62" s="13" t="e">
        <f t="shared" si="2"/>
        <v>#REF!</v>
      </c>
      <c r="M62" s="5"/>
      <c r="N62" s="5"/>
      <c r="O62" s="12" t="e">
        <f t="shared" si="3"/>
        <v>#REF!</v>
      </c>
    </row>
    <row r="63" spans="1:15" hidden="1">
      <c r="A63" s="6" t="s">
        <v>14</v>
      </c>
      <c r="B63" s="5" t="s">
        <v>50</v>
      </c>
      <c r="C63" s="5" t="s">
        <v>54</v>
      </c>
      <c r="D63" s="5" t="s">
        <v>44</v>
      </c>
      <c r="E63" s="5" t="s">
        <v>52</v>
      </c>
      <c r="F63" s="4">
        <v>200</v>
      </c>
      <c r="G63" s="7" t="e">
        <f>зк!#REF!</f>
        <v>#REF!</v>
      </c>
      <c r="H63" s="7" t="e">
        <f>зк!#REF!</f>
        <v>#REF!</v>
      </c>
      <c r="I63" s="7" t="e">
        <f>зк!#REF!</f>
        <v>#REF!</v>
      </c>
      <c r="J63" s="5" t="e">
        <f t="shared" si="0"/>
        <v>#REF!</v>
      </c>
      <c r="K63" s="5" t="s">
        <v>19</v>
      </c>
      <c r="L63" s="13" t="e">
        <f t="shared" si="2"/>
        <v>#REF!</v>
      </c>
      <c r="M63" s="5"/>
      <c r="N63" s="5"/>
      <c r="O63" s="12" t="e">
        <f t="shared" si="3"/>
        <v>#REF!</v>
      </c>
    </row>
    <row r="64" spans="1:15" hidden="1">
      <c r="A64" s="6" t="s">
        <v>14</v>
      </c>
      <c r="B64" s="5" t="s">
        <v>50</v>
      </c>
      <c r="C64" s="5" t="s">
        <v>55</v>
      </c>
      <c r="D64" s="5" t="s">
        <v>44</v>
      </c>
      <c r="E64" s="5" t="s">
        <v>52</v>
      </c>
      <c r="F64" s="4">
        <v>200</v>
      </c>
      <c r="G64" s="7" t="e">
        <f>зк!#REF!</f>
        <v>#REF!</v>
      </c>
      <c r="H64" s="7" t="e">
        <f>зк!#REF!</f>
        <v>#REF!</v>
      </c>
      <c r="I64" s="7" t="e">
        <f>зк!#REF!</f>
        <v>#REF!</v>
      </c>
      <c r="J64" s="5" t="e">
        <f t="shared" si="0"/>
        <v>#REF!</v>
      </c>
      <c r="K64" s="5" t="s">
        <v>19</v>
      </c>
      <c r="L64" s="13" t="e">
        <f t="shared" si="2"/>
        <v>#REF!</v>
      </c>
      <c r="M64" s="5"/>
      <c r="N64" s="5"/>
      <c r="O64" s="12" t="e">
        <f t="shared" si="3"/>
        <v>#REF!</v>
      </c>
    </row>
    <row r="65" spans="1:15" hidden="1">
      <c r="A65" s="6" t="s">
        <v>14</v>
      </c>
      <c r="B65" s="5" t="s">
        <v>50</v>
      </c>
      <c r="C65" s="5" t="s">
        <v>55</v>
      </c>
      <c r="D65" s="5" t="s">
        <v>17</v>
      </c>
      <c r="E65" s="5" t="s">
        <v>46</v>
      </c>
      <c r="F65" s="4">
        <v>270</v>
      </c>
      <c r="G65" s="7" t="e">
        <f>зк!#REF!</f>
        <v>#REF!</v>
      </c>
      <c r="H65" s="7" t="e">
        <f>зк!#REF!</f>
        <v>#REF!</v>
      </c>
      <c r="I65" s="7" t="e">
        <f>зк!#REF!</f>
        <v>#REF!</v>
      </c>
      <c r="J65" s="5" t="e">
        <f t="shared" si="0"/>
        <v>#REF!</v>
      </c>
      <c r="K65" s="5" t="s">
        <v>19</v>
      </c>
      <c r="L65" s="13" t="e">
        <f t="shared" si="2"/>
        <v>#REF!</v>
      </c>
      <c r="M65" s="5"/>
      <c r="N65" s="5"/>
      <c r="O65" s="12" t="e">
        <f t="shared" si="3"/>
        <v>#REF!</v>
      </c>
    </row>
    <row r="66" spans="1:15" hidden="1">
      <c r="A66" s="6" t="s">
        <v>14</v>
      </c>
      <c r="B66" s="5" t="s">
        <v>50</v>
      </c>
      <c r="C66" s="5" t="s">
        <v>29</v>
      </c>
      <c r="D66" s="5" t="s">
        <v>17</v>
      </c>
      <c r="E66" s="5" t="s">
        <v>18</v>
      </c>
      <c r="F66" s="4">
        <v>60</v>
      </c>
      <c r="G66" s="7" t="e">
        <f>зк!#REF!</f>
        <v>#REF!</v>
      </c>
      <c r="H66" s="7" t="e">
        <f>зк!#REF!</f>
        <v>#REF!</v>
      </c>
      <c r="I66" s="7" t="e">
        <f>зк!#REF!</f>
        <v>#REF!</v>
      </c>
      <c r="J66" s="5" t="e">
        <f t="shared" si="0"/>
        <v>#REF!</v>
      </c>
      <c r="K66" s="5" t="s">
        <v>19</v>
      </c>
      <c r="L66" s="13" t="e">
        <f t="shared" si="2"/>
        <v>#REF!</v>
      </c>
      <c r="M66" s="5"/>
      <c r="N66" s="5"/>
      <c r="O66" s="12" t="e">
        <f t="shared" si="3"/>
        <v>#REF!</v>
      </c>
    </row>
    <row r="67" spans="1:15" s="11" customFormat="1" ht="14.25">
      <c r="A67" s="8"/>
      <c r="B67" s="10" t="s">
        <v>50</v>
      </c>
      <c r="C67" s="10"/>
      <c r="D67" s="10"/>
      <c r="E67" s="10"/>
      <c r="F67" s="9">
        <f>SUM(F56:F66)</f>
        <v>1655</v>
      </c>
      <c r="G67" s="9" t="e">
        <f t="shared" ref="G67:I67" si="8">SUM(G56:G66)</f>
        <v>#REF!</v>
      </c>
      <c r="H67" s="9" t="e">
        <f t="shared" si="8"/>
        <v>#REF!</v>
      </c>
      <c r="I67" s="9" t="e">
        <f t="shared" si="8"/>
        <v>#REF!</v>
      </c>
      <c r="J67" s="10" t="e">
        <f t="shared" si="0"/>
        <v>#REF!</v>
      </c>
      <c r="K67" s="10"/>
      <c r="L67" s="13" t="e">
        <f t="shared" si="2"/>
        <v>#REF!</v>
      </c>
      <c r="M67" s="10"/>
      <c r="N67" s="10"/>
      <c r="O67" s="12" t="e">
        <f t="shared" si="3"/>
        <v>#REF!</v>
      </c>
    </row>
    <row r="68" spans="1:15" s="11" customFormat="1" ht="14.25">
      <c r="A68" s="8" t="s">
        <v>14</v>
      </c>
      <c r="B68" s="10" t="s">
        <v>56</v>
      </c>
      <c r="C68" s="10"/>
      <c r="D68" s="10" t="s">
        <v>17</v>
      </c>
      <c r="E68" s="10" t="s">
        <v>18</v>
      </c>
      <c r="F68" s="9">
        <v>30</v>
      </c>
      <c r="G68" s="12" t="e">
        <f>зк!#REF!</f>
        <v>#REF!</v>
      </c>
      <c r="H68" s="12" t="e">
        <f>зк!#REF!</f>
        <v>#REF!</v>
      </c>
      <c r="I68" s="12" t="e">
        <f>зк!#REF!</f>
        <v>#REF!</v>
      </c>
      <c r="J68" s="10" t="e">
        <f t="shared" si="0"/>
        <v>#REF!</v>
      </c>
      <c r="K68" s="10" t="s">
        <v>19</v>
      </c>
      <c r="L68" s="13" t="e">
        <f t="shared" si="2"/>
        <v>#REF!</v>
      </c>
      <c r="M68" s="10"/>
      <c r="N68" s="10"/>
      <c r="O68" s="12" t="e">
        <f t="shared" si="3"/>
        <v>#REF!</v>
      </c>
    </row>
    <row r="69" spans="1:15" s="11" customFormat="1" ht="14.25">
      <c r="A69" s="8" t="s">
        <v>14</v>
      </c>
      <c r="B69" s="10" t="s">
        <v>57</v>
      </c>
      <c r="C69" s="10"/>
      <c r="D69" s="10" t="s">
        <v>17</v>
      </c>
      <c r="E69" s="10" t="s">
        <v>32</v>
      </c>
      <c r="F69" s="9">
        <v>98</v>
      </c>
      <c r="G69" s="12" t="e">
        <f>зк!#REF!</f>
        <v>#REF!</v>
      </c>
      <c r="H69" s="12" t="e">
        <f>зк!#REF!</f>
        <v>#REF!</v>
      </c>
      <c r="I69" s="12" t="e">
        <f>зк!#REF!</f>
        <v>#REF!</v>
      </c>
      <c r="J69" s="10" t="e">
        <f t="shared" si="0"/>
        <v>#REF!</v>
      </c>
      <c r="K69" s="10" t="s">
        <v>19</v>
      </c>
      <c r="L69" s="13" t="e">
        <f t="shared" si="2"/>
        <v>#REF!</v>
      </c>
      <c r="M69" s="10"/>
      <c r="N69" s="10"/>
      <c r="O69" s="12" t="e">
        <f t="shared" si="3"/>
        <v>#REF!</v>
      </c>
    </row>
    <row r="70" spans="1:15" ht="20.25" customHeight="1">
      <c r="B70" s="15" t="s">
        <v>63</v>
      </c>
      <c r="C70" s="5"/>
      <c r="D70" s="5"/>
      <c r="E70" s="5"/>
      <c r="F70" s="17">
        <f>F21+F24+F25+F31+F39+F40+F41+F55+F56+F57+F58+F67+F68+F69</f>
        <v>5768</v>
      </c>
      <c r="G70" s="17" t="e">
        <f t="shared" ref="G70:I70" si="9">G21+G24+G25+G31+G39+G40+G41+G55+G56+G57+G58+G67+G68+G69</f>
        <v>#REF!</v>
      </c>
      <c r="H70" s="17" t="e">
        <f t="shared" si="9"/>
        <v>#REF!</v>
      </c>
      <c r="I70" s="17" t="e">
        <f t="shared" si="9"/>
        <v>#REF!</v>
      </c>
      <c r="J70" s="16" t="e">
        <f t="shared" si="0"/>
        <v>#REF!</v>
      </c>
      <c r="K70" s="5"/>
      <c r="L70" s="13" t="e">
        <f t="shared" si="2"/>
        <v>#REF!</v>
      </c>
      <c r="M70" s="5"/>
      <c r="N70" s="5"/>
      <c r="O70" s="17" t="e">
        <f>O21+O24+O25+O31+O39+O40+O41+O55+O56+O57+O58+O67+O68+O69</f>
        <v>#REF!</v>
      </c>
    </row>
  </sheetData>
  <autoFilter ref="A7:K69">
    <filterColumn colId="2">
      <filters blank="1"/>
    </filterColumn>
  </autoFilter>
  <mergeCells count="16">
    <mergeCell ref="A1:K1"/>
    <mergeCell ref="G4:J4"/>
    <mergeCell ref="A5:A6"/>
    <mergeCell ref="B5:B6"/>
    <mergeCell ref="C5:C6"/>
    <mergeCell ref="D5:D6"/>
    <mergeCell ref="E5:E6"/>
    <mergeCell ref="F5:F6"/>
    <mergeCell ref="G5:I5"/>
    <mergeCell ref="A2:O2"/>
    <mergeCell ref="J5:J6"/>
    <mergeCell ref="K5:K6"/>
    <mergeCell ref="L5:L6"/>
    <mergeCell ref="M5:M6"/>
    <mergeCell ref="N5:N6"/>
    <mergeCell ref="O5:O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зк</vt:lpstr>
      <vt:lpstr>управл</vt:lpstr>
      <vt:lpstr>зк!Область_печати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mamushkin</dc:creator>
  <cp:lastModifiedBy>ВЗ</cp:lastModifiedBy>
  <cp:lastPrinted>2020-03-25T08:23:02Z</cp:lastPrinted>
  <dcterms:created xsi:type="dcterms:W3CDTF">2020-01-09T07:25:11Z</dcterms:created>
  <dcterms:modified xsi:type="dcterms:W3CDTF">2020-05-12T10:51:46Z</dcterms:modified>
</cp:coreProperties>
</file>