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9" activeTab="0"/>
  </bookViews>
  <sheets>
    <sheet name="Загальна  1КЛ" sheetId="1" r:id="rId1"/>
    <sheet name="Лист2" sheetId="2" r:id="rId2"/>
    <sheet name="Лист1" sheetId="3" r:id="rId3"/>
  </sheets>
  <definedNames>
    <definedName name="_xlnm.Print_Area" localSheetId="0">'Загальна  1КЛ'!$A$1:$N$128</definedName>
  </definedNames>
  <calcPr fullCalcOnLoad="1"/>
</workbook>
</file>

<file path=xl/sharedStrings.xml><?xml version="1.0" encoding="utf-8"?>
<sst xmlns="http://schemas.openxmlformats.org/spreadsheetml/2006/main" count="186" uniqueCount="65">
  <si>
    <t>ВИРОБНИЧА ПРОГРАМА*</t>
  </si>
  <si>
    <t>№ пп</t>
  </si>
  <si>
    <t>Назва сортименту</t>
  </si>
  <si>
    <t>Порода</t>
  </si>
  <si>
    <t>Надходження ресурсів (м3)</t>
  </si>
  <si>
    <t>Використання  (м3)</t>
  </si>
  <si>
    <t>Всього (м3)</t>
  </si>
  <si>
    <t>в тому числі</t>
  </si>
  <si>
    <t>На торгах</t>
  </si>
  <si>
    <t>РГК</t>
  </si>
  <si>
    <t>Виставлено</t>
  </si>
  <si>
    <t>Продано</t>
  </si>
  <si>
    <t xml:space="preserve">сосна </t>
  </si>
  <si>
    <t>дуб</t>
  </si>
  <si>
    <t>бук</t>
  </si>
  <si>
    <t>ясен</t>
  </si>
  <si>
    <t>граб</t>
  </si>
  <si>
    <t>береза</t>
  </si>
  <si>
    <t>липа</t>
  </si>
  <si>
    <t>вільха</t>
  </si>
  <si>
    <t>осика</t>
  </si>
  <si>
    <t>хв</t>
  </si>
  <si>
    <t>тл</t>
  </si>
  <si>
    <t>мл</t>
  </si>
  <si>
    <t xml:space="preserve">потреби </t>
  </si>
  <si>
    <t xml:space="preserve">На власні </t>
  </si>
  <si>
    <t xml:space="preserve">Згідно </t>
  </si>
  <si>
    <t>колективних</t>
  </si>
  <si>
    <t xml:space="preserve"> договорів та </t>
  </si>
  <si>
    <t>заб.соц.сфери</t>
  </si>
  <si>
    <t xml:space="preserve">на </t>
  </si>
  <si>
    <t xml:space="preserve">власну </t>
  </si>
  <si>
    <t xml:space="preserve">переробку </t>
  </si>
  <si>
    <t xml:space="preserve">Вільні </t>
  </si>
  <si>
    <t>залишки</t>
  </si>
  <si>
    <t xml:space="preserve">Форма 1 - КЛ </t>
  </si>
  <si>
    <t>(м.куб)</t>
  </si>
  <si>
    <t>акація</t>
  </si>
  <si>
    <t>РФіОЛ</t>
  </si>
  <si>
    <t xml:space="preserve">Лісоматеріали круглі </t>
  </si>
  <si>
    <t>Дровяна деревина для промислового використання</t>
  </si>
  <si>
    <t>З лісоматеріалів круглих за  класами якості :</t>
  </si>
  <si>
    <t>А</t>
  </si>
  <si>
    <t>В</t>
  </si>
  <si>
    <t>С</t>
  </si>
  <si>
    <t>Д</t>
  </si>
  <si>
    <t>ялина</t>
  </si>
  <si>
    <t>ялиця</t>
  </si>
  <si>
    <t>модрина</t>
  </si>
  <si>
    <t>інші</t>
  </si>
  <si>
    <t>тополь,верба</t>
  </si>
  <si>
    <t>черешня</t>
  </si>
  <si>
    <r>
      <t xml:space="preserve"> РАЗОМ </t>
    </r>
    <r>
      <rPr>
        <b/>
        <sz val="8"/>
        <rFont val="Arial"/>
        <family val="2"/>
      </rPr>
      <t xml:space="preserve">Лісоматеріали круглі </t>
    </r>
  </si>
  <si>
    <t>РАЗОМ Дровяна деревина для промислового використання</t>
  </si>
  <si>
    <r>
      <rPr>
        <b/>
        <sz val="8"/>
        <rFont val="Arial"/>
        <family val="2"/>
      </rPr>
      <t xml:space="preserve"> РАЗОМ</t>
    </r>
    <r>
      <rPr>
        <sz val="8"/>
        <rFont val="Arial"/>
        <family val="2"/>
      </rPr>
      <t xml:space="preserve"> з лісоматеріалів круглих за  класами якості :</t>
    </r>
  </si>
  <si>
    <t>Дровяна деревина для  непромислового використання</t>
  </si>
  <si>
    <t>РАЗОМ Дровяна деревина для  непромислового використання</t>
  </si>
  <si>
    <t>Директор</t>
  </si>
  <si>
    <t>Гол. інженер</t>
  </si>
  <si>
    <t>На електронні торги</t>
  </si>
  <si>
    <t>На голосові торги</t>
  </si>
  <si>
    <t>Примітка: обсяг на електронні 50%, на відкриті 50%</t>
  </si>
  <si>
    <t xml:space="preserve">на І квартал 2020 року по використанню лісоматеріалів необроблених  </t>
  </si>
  <si>
    <r>
      <t>по  ДП Великобичкывське ЛМГ</t>
    </r>
    <r>
      <rPr>
        <b/>
        <sz val="14"/>
        <rFont val="Arial"/>
        <family val="2"/>
      </rPr>
      <t xml:space="preserve">  (</t>
    </r>
    <r>
      <rPr>
        <b/>
        <sz val="10"/>
        <rFont val="Arial"/>
        <family val="2"/>
      </rPr>
      <t>ЗАГАЛЬНА</t>
    </r>
    <r>
      <rPr>
        <b/>
        <sz val="14"/>
        <rFont val="Arial"/>
        <family val="2"/>
      </rPr>
      <t>)</t>
    </r>
  </si>
  <si>
    <t>явір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</si>
</sst>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34" borderId="11" xfId="0" applyFont="1" applyFill="1" applyBorder="1" applyAlignment="1">
      <alignment/>
    </xf>
    <xf numFmtId="0" fontId="1" fillId="34" borderId="11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0" fontId="5" fillId="36" borderId="19" xfId="0" applyFont="1" applyFill="1" applyBorder="1" applyAlignment="1">
      <alignment wrapText="1"/>
    </xf>
    <xf numFmtId="0" fontId="4" fillId="36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6" fillId="33" borderId="25" xfId="0" applyFont="1" applyFill="1" applyBorder="1" applyAlignment="1">
      <alignment wrapText="1"/>
    </xf>
    <xf numFmtId="0" fontId="2" fillId="0" borderId="24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/>
    </xf>
    <xf numFmtId="0" fontId="6" fillId="33" borderId="27" xfId="0" applyFont="1" applyFill="1" applyBorder="1" applyAlignment="1">
      <alignment wrapText="1"/>
    </xf>
    <xf numFmtId="0" fontId="2" fillId="36" borderId="20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9" xfId="0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 vertical="center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0" borderId="16" xfId="0" applyBorder="1" applyAlignment="1">
      <alignment/>
    </xf>
    <xf numFmtId="0" fontId="4" fillId="36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437"/>
  <sheetViews>
    <sheetView tabSelected="1" view="pageBreakPreview" zoomScale="115" zoomScaleNormal="75" zoomScaleSheetLayoutView="115" zoomScalePageLayoutView="70" workbookViewId="0" topLeftCell="A5">
      <selection activeCell="J44" sqref="J44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10.421875" style="0" customWidth="1"/>
    <col min="8" max="8" width="14.140625" style="0" customWidth="1"/>
    <col min="9" max="9" width="11.57421875" style="0" customWidth="1"/>
    <col min="10" max="12" width="9.7109375" style="0" customWidth="1"/>
  </cols>
  <sheetData>
    <row r="1" spans="10:14" ht="12.75">
      <c r="J1" s="2" t="s">
        <v>35</v>
      </c>
      <c r="K1" s="2"/>
      <c r="L1" s="2"/>
      <c r="M1" s="1"/>
      <c r="N1" s="1"/>
    </row>
    <row r="2" spans="1:14" ht="12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2.75">
      <c r="A3" s="116" t="s">
        <v>62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8">
      <c r="A4" s="113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 t="s">
        <v>36</v>
      </c>
      <c r="N5" s="3"/>
    </row>
    <row r="6" spans="1:14" ht="13.5" customHeight="1">
      <c r="A6" s="117" t="s">
        <v>1</v>
      </c>
      <c r="B6" s="119" t="s">
        <v>2</v>
      </c>
      <c r="C6" s="119" t="s">
        <v>3</v>
      </c>
      <c r="D6" s="120" t="s">
        <v>4</v>
      </c>
      <c r="E6" s="121"/>
      <c r="F6" s="122"/>
      <c r="G6" s="120" t="s">
        <v>5</v>
      </c>
      <c r="H6" s="123"/>
      <c r="I6" s="123"/>
      <c r="J6" s="123"/>
      <c r="K6" s="123"/>
      <c r="L6" s="123"/>
      <c r="M6" s="124"/>
      <c r="N6" s="70"/>
    </row>
    <row r="7" spans="1:14" ht="12.75">
      <c r="A7" s="118"/>
      <c r="B7" s="106"/>
      <c r="C7" s="106"/>
      <c r="D7" s="125" t="s">
        <v>6</v>
      </c>
      <c r="E7" s="128" t="s">
        <v>7</v>
      </c>
      <c r="F7" s="105"/>
      <c r="G7" s="32" t="s">
        <v>25</v>
      </c>
      <c r="H7" s="33" t="s">
        <v>26</v>
      </c>
      <c r="I7" s="34" t="s">
        <v>30</v>
      </c>
      <c r="J7" s="103" t="s">
        <v>8</v>
      </c>
      <c r="K7" s="104"/>
      <c r="L7" s="104"/>
      <c r="M7" s="105"/>
      <c r="N7" s="72" t="s">
        <v>33</v>
      </c>
    </row>
    <row r="8" spans="1:14" ht="12.75">
      <c r="A8" s="118"/>
      <c r="B8" s="106"/>
      <c r="C8" s="106"/>
      <c r="D8" s="126"/>
      <c r="E8" s="106" t="s">
        <v>9</v>
      </c>
      <c r="F8" s="107" t="s">
        <v>38</v>
      </c>
      <c r="G8" s="36" t="s">
        <v>24</v>
      </c>
      <c r="H8" s="37" t="s">
        <v>27</v>
      </c>
      <c r="I8" s="35" t="s">
        <v>31</v>
      </c>
      <c r="J8" s="108" t="s">
        <v>10</v>
      </c>
      <c r="K8" s="110" t="s">
        <v>59</v>
      </c>
      <c r="L8" s="98" t="s">
        <v>60</v>
      </c>
      <c r="M8" s="109" t="s">
        <v>11</v>
      </c>
      <c r="N8" s="72" t="s">
        <v>34</v>
      </c>
    </row>
    <row r="9" spans="1:14" ht="12.75">
      <c r="A9" s="118"/>
      <c r="B9" s="106"/>
      <c r="C9" s="106"/>
      <c r="D9" s="126"/>
      <c r="E9" s="106"/>
      <c r="F9" s="107"/>
      <c r="G9" s="38"/>
      <c r="H9" s="37" t="s">
        <v>28</v>
      </c>
      <c r="I9" s="35" t="s">
        <v>32</v>
      </c>
      <c r="J9" s="108"/>
      <c r="K9" s="111"/>
      <c r="L9" s="99"/>
      <c r="M9" s="109"/>
      <c r="N9" s="73"/>
    </row>
    <row r="10" spans="1:14" ht="12.75">
      <c r="A10" s="118"/>
      <c r="B10" s="106"/>
      <c r="C10" s="106"/>
      <c r="D10" s="127"/>
      <c r="E10" s="106"/>
      <c r="F10" s="107"/>
      <c r="G10" s="39"/>
      <c r="H10" s="40" t="s">
        <v>29</v>
      </c>
      <c r="I10" s="41"/>
      <c r="J10" s="108"/>
      <c r="K10" s="112"/>
      <c r="L10" s="100"/>
      <c r="M10" s="109"/>
      <c r="N10" s="74"/>
    </row>
    <row r="11" spans="1:14" ht="12.75">
      <c r="A11" s="75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3">
        <v>7</v>
      </c>
      <c r="H11" s="43">
        <v>8</v>
      </c>
      <c r="I11" s="43">
        <v>9</v>
      </c>
      <c r="J11" s="42">
        <v>11</v>
      </c>
      <c r="K11" s="42"/>
      <c r="L11" s="42"/>
      <c r="M11" s="42">
        <v>12</v>
      </c>
      <c r="N11" s="76">
        <v>13</v>
      </c>
    </row>
    <row r="12" spans="1:16" ht="15.75" customHeight="1" hidden="1">
      <c r="A12" s="71">
        <v>1</v>
      </c>
      <c r="B12" s="64" t="s">
        <v>39</v>
      </c>
      <c r="C12" s="27" t="s">
        <v>12</v>
      </c>
      <c r="D12" s="28">
        <f>D13+D14+D15+D16</f>
        <v>0</v>
      </c>
      <c r="E12" s="28">
        <f aca="true" t="shared" si="0" ref="E12:N12">E13+E14+E15+E16</f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77">
        <f t="shared" si="0"/>
        <v>0</v>
      </c>
      <c r="P12" s="9"/>
    </row>
    <row r="13" spans="1:16" ht="9" customHeight="1" hidden="1">
      <c r="A13" s="71">
        <v>2</v>
      </c>
      <c r="B13" s="98" t="s">
        <v>41</v>
      </c>
      <c r="C13" s="12" t="s">
        <v>42</v>
      </c>
      <c r="D13" s="14">
        <f>E13+F13</f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78"/>
      <c r="P13" s="9"/>
    </row>
    <row r="14" spans="1:16" ht="9" customHeight="1" hidden="1">
      <c r="A14" s="71">
        <v>3</v>
      </c>
      <c r="B14" s="99"/>
      <c r="C14" s="13" t="s">
        <v>43</v>
      </c>
      <c r="D14" s="14">
        <f>E14+F14</f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78"/>
      <c r="P14" s="9"/>
    </row>
    <row r="15" spans="1:16" ht="9" customHeight="1" hidden="1">
      <c r="A15" s="71">
        <v>4</v>
      </c>
      <c r="B15" s="99"/>
      <c r="C15" s="13" t="s">
        <v>44</v>
      </c>
      <c r="D15" s="14">
        <f>E15+F15</f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78"/>
      <c r="P15" s="9"/>
    </row>
    <row r="16" spans="1:16" ht="9" customHeight="1" hidden="1">
      <c r="A16" s="71">
        <v>5</v>
      </c>
      <c r="B16" s="100"/>
      <c r="C16" s="13" t="s">
        <v>45</v>
      </c>
      <c r="D16" s="14">
        <f>E16+F16</f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78"/>
      <c r="P16" s="9"/>
    </row>
    <row r="17" spans="1:16" ht="18">
      <c r="A17" s="71">
        <v>6</v>
      </c>
      <c r="B17" s="64" t="s">
        <v>39</v>
      </c>
      <c r="C17" s="27" t="s">
        <v>46</v>
      </c>
      <c r="D17" s="28">
        <f>D18+D19+D20+D21</f>
        <v>3157</v>
      </c>
      <c r="E17" s="28">
        <f aca="true" t="shared" si="1" ref="E17:N17">E18+E19+E20+E21</f>
        <v>2407</v>
      </c>
      <c r="F17" s="28">
        <f t="shared" si="1"/>
        <v>750</v>
      </c>
      <c r="G17" s="28">
        <f t="shared" si="1"/>
        <v>27</v>
      </c>
      <c r="H17" s="28">
        <f t="shared" si="1"/>
        <v>0</v>
      </c>
      <c r="I17" s="28">
        <f t="shared" si="1"/>
        <v>0</v>
      </c>
      <c r="J17" s="28">
        <f t="shared" si="1"/>
        <v>3130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77">
        <f t="shared" si="1"/>
        <v>0</v>
      </c>
      <c r="P17" s="9"/>
    </row>
    <row r="18" spans="1:16" ht="9.75" customHeight="1">
      <c r="A18" s="71">
        <v>7</v>
      </c>
      <c r="B18" s="98" t="s">
        <v>41</v>
      </c>
      <c r="C18" s="12" t="s">
        <v>42</v>
      </c>
      <c r="D18" s="14">
        <f>E18+F18</f>
        <v>485</v>
      </c>
      <c r="E18" s="14">
        <v>375</v>
      </c>
      <c r="F18" s="14">
        <v>110</v>
      </c>
      <c r="G18" s="14">
        <v>5</v>
      </c>
      <c r="H18" s="14"/>
      <c r="I18" s="14"/>
      <c r="J18" s="14">
        <f>D18-I18-H18-G18</f>
        <v>480</v>
      </c>
      <c r="K18" s="14"/>
      <c r="L18" s="14"/>
      <c r="M18" s="14"/>
      <c r="N18" s="78"/>
      <c r="P18" s="9"/>
    </row>
    <row r="19" spans="1:16" ht="12.75" customHeight="1">
      <c r="A19" s="71">
        <v>8</v>
      </c>
      <c r="B19" s="99"/>
      <c r="C19" s="11" t="s">
        <v>43</v>
      </c>
      <c r="D19" s="14">
        <f>E19+F19</f>
        <v>618</v>
      </c>
      <c r="E19" s="14">
        <v>447</v>
      </c>
      <c r="F19" s="14">
        <v>171</v>
      </c>
      <c r="G19" s="14">
        <v>8</v>
      </c>
      <c r="H19" s="14"/>
      <c r="I19" s="14"/>
      <c r="J19" s="14">
        <f aca="true" t="shared" si="2" ref="J19:J48">D19-I19-H19-G19</f>
        <v>610</v>
      </c>
      <c r="K19" s="14"/>
      <c r="L19" s="14"/>
      <c r="M19" s="14"/>
      <c r="N19" s="78"/>
      <c r="P19" s="9"/>
    </row>
    <row r="20" spans="1:16" ht="9.75" customHeight="1">
      <c r="A20" s="71">
        <v>9</v>
      </c>
      <c r="B20" s="99"/>
      <c r="C20" s="11" t="s">
        <v>44</v>
      </c>
      <c r="D20" s="14">
        <f>E20+F20</f>
        <v>1005</v>
      </c>
      <c r="E20" s="14">
        <v>824</v>
      </c>
      <c r="F20" s="14">
        <v>181</v>
      </c>
      <c r="G20" s="14">
        <v>5</v>
      </c>
      <c r="H20" s="14"/>
      <c r="I20" s="14"/>
      <c r="J20" s="14">
        <f t="shared" si="2"/>
        <v>1000</v>
      </c>
      <c r="K20" s="14"/>
      <c r="L20" s="14"/>
      <c r="M20" s="14"/>
      <c r="N20" s="78"/>
      <c r="P20" s="9"/>
    </row>
    <row r="21" spans="1:16" ht="12" customHeight="1">
      <c r="A21" s="71">
        <v>10</v>
      </c>
      <c r="B21" s="100"/>
      <c r="C21" s="11" t="s">
        <v>45</v>
      </c>
      <c r="D21" s="14">
        <f>E21+F21</f>
        <v>1049</v>
      </c>
      <c r="E21" s="14">
        <v>761</v>
      </c>
      <c r="F21" s="14">
        <v>288</v>
      </c>
      <c r="G21" s="14">
        <v>9</v>
      </c>
      <c r="H21" s="14"/>
      <c r="I21" s="14"/>
      <c r="J21" s="14">
        <f t="shared" si="2"/>
        <v>1040</v>
      </c>
      <c r="K21" s="14"/>
      <c r="L21" s="14"/>
      <c r="M21" s="14"/>
      <c r="N21" s="78"/>
      <c r="P21" s="9"/>
    </row>
    <row r="22" spans="1:16" ht="12" customHeight="1">
      <c r="A22" s="71">
        <v>11</v>
      </c>
      <c r="B22" s="64" t="s">
        <v>39</v>
      </c>
      <c r="C22" s="27" t="s">
        <v>47</v>
      </c>
      <c r="D22" s="28">
        <f>D23+D24+D25+D26</f>
        <v>284</v>
      </c>
      <c r="E22" s="28">
        <f aca="true" t="shared" si="3" ref="E22:N22">E23+E24+E25+E26</f>
        <v>242</v>
      </c>
      <c r="F22" s="28">
        <f t="shared" si="3"/>
        <v>42</v>
      </c>
      <c r="G22" s="28">
        <f t="shared" si="3"/>
        <v>14</v>
      </c>
      <c r="H22" s="28">
        <f t="shared" si="3"/>
        <v>0</v>
      </c>
      <c r="I22" s="28">
        <f t="shared" si="3"/>
        <v>0</v>
      </c>
      <c r="J22" s="28">
        <f t="shared" si="3"/>
        <v>270</v>
      </c>
      <c r="K22" s="28">
        <f t="shared" si="3"/>
        <v>0</v>
      </c>
      <c r="L22" s="28">
        <f t="shared" si="3"/>
        <v>0</v>
      </c>
      <c r="M22" s="28">
        <f t="shared" si="3"/>
        <v>0</v>
      </c>
      <c r="N22" s="77">
        <f t="shared" si="3"/>
        <v>0</v>
      </c>
      <c r="P22" s="9"/>
    </row>
    <row r="23" spans="1:16" ht="12" customHeight="1">
      <c r="A23" s="71">
        <v>12</v>
      </c>
      <c r="B23" s="98" t="s">
        <v>41</v>
      </c>
      <c r="C23" s="10" t="s">
        <v>42</v>
      </c>
      <c r="D23" s="14">
        <f>E23+F23</f>
        <v>41</v>
      </c>
      <c r="E23" s="14">
        <v>35</v>
      </c>
      <c r="F23" s="14">
        <v>6</v>
      </c>
      <c r="G23" s="14">
        <v>1</v>
      </c>
      <c r="H23" s="14"/>
      <c r="I23" s="14"/>
      <c r="J23" s="14">
        <f t="shared" si="2"/>
        <v>40</v>
      </c>
      <c r="K23" s="14"/>
      <c r="L23" s="14"/>
      <c r="M23" s="14"/>
      <c r="N23" s="78"/>
      <c r="P23" s="9"/>
    </row>
    <row r="24" spans="1:16" ht="9.75" customHeight="1">
      <c r="A24" s="71">
        <v>13</v>
      </c>
      <c r="B24" s="99"/>
      <c r="C24" s="11" t="s">
        <v>43</v>
      </c>
      <c r="D24" s="14">
        <f>E24+F24</f>
        <v>53</v>
      </c>
      <c r="E24" s="14">
        <v>45</v>
      </c>
      <c r="F24" s="14">
        <v>8</v>
      </c>
      <c r="G24" s="14">
        <v>3</v>
      </c>
      <c r="H24" s="14"/>
      <c r="I24" s="14"/>
      <c r="J24" s="14">
        <f t="shared" si="2"/>
        <v>50</v>
      </c>
      <c r="K24" s="14"/>
      <c r="L24" s="14"/>
      <c r="M24" s="14"/>
      <c r="N24" s="78"/>
      <c r="P24" s="9"/>
    </row>
    <row r="25" spans="1:16" ht="9" customHeight="1">
      <c r="A25" s="71">
        <v>14</v>
      </c>
      <c r="B25" s="99"/>
      <c r="C25" s="11" t="s">
        <v>44</v>
      </c>
      <c r="D25" s="14">
        <f>E25+F25</f>
        <v>104</v>
      </c>
      <c r="E25" s="14">
        <v>91</v>
      </c>
      <c r="F25" s="14">
        <v>13</v>
      </c>
      <c r="G25" s="14">
        <v>4</v>
      </c>
      <c r="H25" s="14"/>
      <c r="I25" s="14"/>
      <c r="J25" s="14">
        <f t="shared" si="2"/>
        <v>100</v>
      </c>
      <c r="K25" s="14"/>
      <c r="L25" s="14"/>
      <c r="M25" s="14"/>
      <c r="N25" s="78"/>
      <c r="P25" s="9"/>
    </row>
    <row r="26" spans="1:16" ht="9.75" customHeight="1">
      <c r="A26" s="71">
        <v>15</v>
      </c>
      <c r="B26" s="100"/>
      <c r="C26" s="11" t="s">
        <v>45</v>
      </c>
      <c r="D26" s="14">
        <f>E26+F26</f>
        <v>86</v>
      </c>
      <c r="E26" s="14">
        <v>71</v>
      </c>
      <c r="F26" s="14">
        <v>15</v>
      </c>
      <c r="G26" s="14">
        <v>6</v>
      </c>
      <c r="H26" s="14"/>
      <c r="I26" s="14"/>
      <c r="J26" s="14">
        <f t="shared" si="2"/>
        <v>80</v>
      </c>
      <c r="K26" s="14"/>
      <c r="L26" s="14"/>
      <c r="M26" s="14"/>
      <c r="N26" s="78"/>
      <c r="P26" s="9"/>
    </row>
    <row r="27" spans="1:16" ht="13.5" customHeight="1" hidden="1">
      <c r="A27" s="71">
        <v>16</v>
      </c>
      <c r="B27" s="64" t="s">
        <v>39</v>
      </c>
      <c r="C27" s="27" t="s">
        <v>48</v>
      </c>
      <c r="D27" s="28">
        <f>D28+D29+D30+D31</f>
        <v>0</v>
      </c>
      <c r="E27" s="28">
        <f aca="true" t="shared" si="4" ref="E27:N27">E28+E29+E30+E31</f>
        <v>0</v>
      </c>
      <c r="F27" s="28">
        <f t="shared" si="4"/>
        <v>0</v>
      </c>
      <c r="G27" s="28">
        <f t="shared" si="4"/>
        <v>0</v>
      </c>
      <c r="H27" s="28">
        <f t="shared" si="4"/>
        <v>0</v>
      </c>
      <c r="I27" s="28">
        <f t="shared" si="4"/>
        <v>0</v>
      </c>
      <c r="J27" s="14">
        <f t="shared" si="2"/>
        <v>0</v>
      </c>
      <c r="K27" s="28">
        <f t="shared" si="4"/>
        <v>0</v>
      </c>
      <c r="L27" s="28">
        <f t="shared" si="4"/>
        <v>0</v>
      </c>
      <c r="M27" s="28">
        <f t="shared" si="4"/>
        <v>0</v>
      </c>
      <c r="N27" s="77">
        <f t="shared" si="4"/>
        <v>0</v>
      </c>
      <c r="P27" s="9"/>
    </row>
    <row r="28" spans="1:16" ht="12" customHeight="1" hidden="1">
      <c r="A28" s="71">
        <v>17</v>
      </c>
      <c r="B28" s="98" t="s">
        <v>41</v>
      </c>
      <c r="C28" s="10" t="s">
        <v>42</v>
      </c>
      <c r="D28" s="14">
        <f>E28+F28</f>
        <v>0</v>
      </c>
      <c r="E28" s="14"/>
      <c r="F28" s="14"/>
      <c r="G28" s="14"/>
      <c r="H28" s="14"/>
      <c r="I28" s="14"/>
      <c r="J28" s="14">
        <f t="shared" si="2"/>
        <v>0</v>
      </c>
      <c r="K28" s="14"/>
      <c r="L28" s="14"/>
      <c r="M28" s="14"/>
      <c r="N28" s="78"/>
      <c r="P28" s="9"/>
    </row>
    <row r="29" spans="1:16" ht="10.5" customHeight="1" hidden="1">
      <c r="A29" s="71">
        <v>18</v>
      </c>
      <c r="B29" s="99"/>
      <c r="C29" s="11" t="s">
        <v>43</v>
      </c>
      <c r="D29" s="14">
        <f>E29+F29</f>
        <v>0</v>
      </c>
      <c r="E29" s="14"/>
      <c r="F29" s="14"/>
      <c r="G29" s="14"/>
      <c r="H29" s="14"/>
      <c r="I29" s="14"/>
      <c r="J29" s="14">
        <f t="shared" si="2"/>
        <v>0</v>
      </c>
      <c r="K29" s="14"/>
      <c r="L29" s="14"/>
      <c r="M29" s="14"/>
      <c r="N29" s="78"/>
      <c r="P29" s="9"/>
    </row>
    <row r="30" spans="1:16" ht="10.5" customHeight="1" hidden="1">
      <c r="A30" s="71">
        <v>19</v>
      </c>
      <c r="B30" s="99"/>
      <c r="C30" s="11" t="s">
        <v>44</v>
      </c>
      <c r="D30" s="14">
        <f>E30+F30</f>
        <v>0</v>
      </c>
      <c r="E30" s="14"/>
      <c r="F30" s="14"/>
      <c r="G30" s="14"/>
      <c r="H30" s="14"/>
      <c r="I30" s="14"/>
      <c r="J30" s="14">
        <f t="shared" si="2"/>
        <v>0</v>
      </c>
      <c r="K30" s="14"/>
      <c r="L30" s="14"/>
      <c r="M30" s="14"/>
      <c r="N30" s="78"/>
      <c r="P30" s="9"/>
    </row>
    <row r="31" spans="1:19" ht="9" customHeight="1" hidden="1">
      <c r="A31" s="71">
        <v>20</v>
      </c>
      <c r="B31" s="100"/>
      <c r="C31" s="11" t="s">
        <v>45</v>
      </c>
      <c r="D31" s="14">
        <f>E31+F31</f>
        <v>0</v>
      </c>
      <c r="E31" s="14"/>
      <c r="F31" s="14"/>
      <c r="G31" s="14"/>
      <c r="H31" s="14"/>
      <c r="I31" s="14"/>
      <c r="J31" s="14">
        <f t="shared" si="2"/>
        <v>0</v>
      </c>
      <c r="K31" s="14"/>
      <c r="L31" s="14"/>
      <c r="M31" s="14"/>
      <c r="N31" s="78"/>
      <c r="P31" s="9"/>
      <c r="S31" s="7"/>
    </row>
    <row r="32" spans="1:19" ht="9.75" customHeight="1" hidden="1">
      <c r="A32" s="71">
        <v>21</v>
      </c>
      <c r="B32" s="64" t="s">
        <v>39</v>
      </c>
      <c r="C32" s="27" t="s">
        <v>49</v>
      </c>
      <c r="D32" s="28">
        <f>D33+D34+D35+D36</f>
        <v>0</v>
      </c>
      <c r="E32" s="28">
        <f aca="true" t="shared" si="5" ref="E32:N32">E33+E34+E35+E36</f>
        <v>0</v>
      </c>
      <c r="F32" s="28">
        <f t="shared" si="5"/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14">
        <f t="shared" si="2"/>
        <v>0</v>
      </c>
      <c r="K32" s="28">
        <f t="shared" si="5"/>
        <v>0</v>
      </c>
      <c r="L32" s="28">
        <f t="shared" si="5"/>
        <v>0</v>
      </c>
      <c r="M32" s="28">
        <f t="shared" si="5"/>
        <v>0</v>
      </c>
      <c r="N32" s="77">
        <f t="shared" si="5"/>
        <v>0</v>
      </c>
      <c r="P32" s="9"/>
      <c r="S32" s="7"/>
    </row>
    <row r="33" spans="1:19" ht="13.5" customHeight="1" hidden="1">
      <c r="A33" s="71">
        <v>22</v>
      </c>
      <c r="B33" s="98" t="s">
        <v>41</v>
      </c>
      <c r="C33" s="10" t="s">
        <v>42</v>
      </c>
      <c r="D33" s="14">
        <f aca="true" t="shared" si="6" ref="D33:D38">E33+F33</f>
        <v>0</v>
      </c>
      <c r="E33" s="14"/>
      <c r="F33" s="14"/>
      <c r="G33" s="14"/>
      <c r="H33" s="14"/>
      <c r="I33" s="14"/>
      <c r="J33" s="14">
        <f t="shared" si="2"/>
        <v>0</v>
      </c>
      <c r="K33" s="14"/>
      <c r="L33" s="14"/>
      <c r="M33" s="14"/>
      <c r="N33" s="78"/>
      <c r="P33" s="9"/>
      <c r="S33" s="7"/>
    </row>
    <row r="34" spans="1:19" ht="11.25" customHeight="1" hidden="1">
      <c r="A34" s="71">
        <v>23</v>
      </c>
      <c r="B34" s="99"/>
      <c r="C34" s="11" t="s">
        <v>43</v>
      </c>
      <c r="D34" s="14">
        <f t="shared" si="6"/>
        <v>0</v>
      </c>
      <c r="E34" s="14"/>
      <c r="F34" s="14"/>
      <c r="G34" s="14"/>
      <c r="H34" s="14"/>
      <c r="I34" s="14"/>
      <c r="J34" s="14">
        <f t="shared" si="2"/>
        <v>0</v>
      </c>
      <c r="K34" s="14"/>
      <c r="L34" s="14"/>
      <c r="M34" s="14"/>
      <c r="N34" s="78"/>
      <c r="P34" s="9"/>
      <c r="S34" s="7"/>
    </row>
    <row r="35" spans="1:19" ht="12" customHeight="1" hidden="1">
      <c r="A35" s="71">
        <v>24</v>
      </c>
      <c r="B35" s="99"/>
      <c r="C35" s="11" t="s">
        <v>44</v>
      </c>
      <c r="D35" s="14">
        <f t="shared" si="6"/>
        <v>0</v>
      </c>
      <c r="E35" s="14"/>
      <c r="F35" s="14"/>
      <c r="G35" s="14"/>
      <c r="H35" s="14"/>
      <c r="I35" s="14"/>
      <c r="J35" s="14">
        <f t="shared" si="2"/>
        <v>0</v>
      </c>
      <c r="K35" s="14"/>
      <c r="L35" s="14"/>
      <c r="M35" s="14"/>
      <c r="N35" s="78"/>
      <c r="P35" s="9"/>
      <c r="S35" s="7"/>
    </row>
    <row r="36" spans="1:19" ht="9.75" customHeight="1" hidden="1">
      <c r="A36" s="71">
        <v>25</v>
      </c>
      <c r="B36" s="100"/>
      <c r="C36" s="11" t="s">
        <v>45</v>
      </c>
      <c r="D36" s="14">
        <f t="shared" si="6"/>
        <v>0</v>
      </c>
      <c r="E36" s="14"/>
      <c r="F36" s="14"/>
      <c r="G36" s="14"/>
      <c r="H36" s="14"/>
      <c r="I36" s="14"/>
      <c r="J36" s="14">
        <f t="shared" si="2"/>
        <v>0</v>
      </c>
      <c r="K36" s="14"/>
      <c r="L36" s="14"/>
      <c r="M36" s="14"/>
      <c r="N36" s="78"/>
      <c r="P36" s="9"/>
      <c r="S36" s="7"/>
    </row>
    <row r="37" spans="1:19" ht="21" customHeight="1">
      <c r="A37" s="79">
        <v>26</v>
      </c>
      <c r="B37" s="65" t="s">
        <v>40</v>
      </c>
      <c r="C37" s="44" t="s">
        <v>21</v>
      </c>
      <c r="D37" s="61">
        <f t="shared" si="6"/>
        <v>90</v>
      </c>
      <c r="E37" s="61">
        <v>30</v>
      </c>
      <c r="F37" s="61">
        <v>60</v>
      </c>
      <c r="G37" s="61"/>
      <c r="H37" s="61"/>
      <c r="I37" s="61"/>
      <c r="J37" s="14">
        <f t="shared" si="2"/>
        <v>90</v>
      </c>
      <c r="K37" s="61"/>
      <c r="L37" s="61"/>
      <c r="M37" s="61"/>
      <c r="N37" s="80"/>
      <c r="P37" s="9"/>
      <c r="S37" s="7"/>
    </row>
    <row r="38" spans="1:19" ht="22.5" customHeight="1">
      <c r="A38" s="79">
        <v>27</v>
      </c>
      <c r="B38" s="65" t="s">
        <v>55</v>
      </c>
      <c r="C38" s="44" t="s">
        <v>21</v>
      </c>
      <c r="D38" s="61">
        <f t="shared" si="6"/>
        <v>2412</v>
      </c>
      <c r="E38" s="61">
        <v>646</v>
      </c>
      <c r="F38" s="61">
        <v>1766</v>
      </c>
      <c r="G38" s="61">
        <v>62</v>
      </c>
      <c r="H38" s="61">
        <v>200</v>
      </c>
      <c r="I38" s="61"/>
      <c r="J38" s="14">
        <f t="shared" si="2"/>
        <v>2150</v>
      </c>
      <c r="K38" s="61"/>
      <c r="L38" s="61"/>
      <c r="M38" s="61"/>
      <c r="N38" s="80"/>
      <c r="P38" s="9"/>
      <c r="S38" s="7"/>
    </row>
    <row r="39" spans="1:16" ht="12" customHeight="1">
      <c r="A39" s="71">
        <v>28</v>
      </c>
      <c r="B39" s="64" t="s">
        <v>39</v>
      </c>
      <c r="C39" s="27" t="s">
        <v>13</v>
      </c>
      <c r="D39" s="28">
        <f>D40+D41+D42+D43</f>
        <v>31</v>
      </c>
      <c r="E39" s="28">
        <f aca="true" t="shared" si="7" ref="E39:N39">E40+E41+E42+E43</f>
        <v>18</v>
      </c>
      <c r="F39" s="28">
        <f t="shared" si="7"/>
        <v>13</v>
      </c>
      <c r="G39" s="28">
        <f t="shared" si="7"/>
        <v>11</v>
      </c>
      <c r="H39" s="28">
        <f t="shared" si="7"/>
        <v>0</v>
      </c>
      <c r="I39" s="28">
        <f t="shared" si="7"/>
        <v>0</v>
      </c>
      <c r="J39" s="28">
        <f t="shared" si="7"/>
        <v>20</v>
      </c>
      <c r="K39" s="28">
        <f t="shared" si="7"/>
        <v>0</v>
      </c>
      <c r="L39" s="28">
        <f t="shared" si="7"/>
        <v>0</v>
      </c>
      <c r="M39" s="28">
        <f t="shared" si="7"/>
        <v>0</v>
      </c>
      <c r="N39" s="77">
        <f t="shared" si="7"/>
        <v>0</v>
      </c>
      <c r="P39" s="9"/>
    </row>
    <row r="40" spans="1:16" ht="14.25" customHeight="1">
      <c r="A40" s="71">
        <v>29</v>
      </c>
      <c r="B40" s="98" t="s">
        <v>41</v>
      </c>
      <c r="C40" s="10" t="s">
        <v>42</v>
      </c>
      <c r="D40" s="14">
        <f>E40+F40</f>
        <v>1</v>
      </c>
      <c r="E40" s="14">
        <v>1</v>
      </c>
      <c r="F40" s="14">
        <v>0</v>
      </c>
      <c r="G40" s="14"/>
      <c r="H40" s="14"/>
      <c r="I40" s="14"/>
      <c r="J40" s="14">
        <f t="shared" si="2"/>
        <v>1</v>
      </c>
      <c r="K40" s="14"/>
      <c r="L40" s="14"/>
      <c r="M40" s="14"/>
      <c r="N40" s="78"/>
      <c r="P40" s="9"/>
    </row>
    <row r="41" spans="1:16" ht="12" customHeight="1">
      <c r="A41" s="71">
        <v>30</v>
      </c>
      <c r="B41" s="99"/>
      <c r="C41" s="11" t="s">
        <v>43</v>
      </c>
      <c r="D41" s="14">
        <f>E41+F41</f>
        <v>1</v>
      </c>
      <c r="E41" s="14">
        <v>1</v>
      </c>
      <c r="F41" s="14">
        <v>0</v>
      </c>
      <c r="G41" s="14"/>
      <c r="H41" s="14"/>
      <c r="I41" s="14"/>
      <c r="J41" s="14">
        <f t="shared" si="2"/>
        <v>1</v>
      </c>
      <c r="K41" s="14"/>
      <c r="L41" s="14"/>
      <c r="M41" s="14"/>
      <c r="N41" s="78"/>
      <c r="P41" s="9"/>
    </row>
    <row r="42" spans="1:16" ht="12" customHeight="1">
      <c r="A42" s="71">
        <v>31</v>
      </c>
      <c r="B42" s="99"/>
      <c r="C42" s="11" t="s">
        <v>44</v>
      </c>
      <c r="D42" s="14">
        <f>E42+F42</f>
        <v>8</v>
      </c>
      <c r="E42" s="14">
        <v>4</v>
      </c>
      <c r="F42" s="14">
        <v>4</v>
      </c>
      <c r="G42" s="14"/>
      <c r="H42" s="14"/>
      <c r="I42" s="14"/>
      <c r="J42" s="14">
        <f t="shared" si="2"/>
        <v>8</v>
      </c>
      <c r="K42" s="14"/>
      <c r="L42" s="14"/>
      <c r="M42" s="14"/>
      <c r="N42" s="78"/>
      <c r="P42" s="9"/>
    </row>
    <row r="43" spans="1:16" ht="9" customHeight="1">
      <c r="A43" s="71">
        <v>32</v>
      </c>
      <c r="B43" s="100"/>
      <c r="C43" s="11" t="s">
        <v>45</v>
      </c>
      <c r="D43" s="14">
        <f>E43+F43</f>
        <v>21</v>
      </c>
      <c r="E43" s="14">
        <v>12</v>
      </c>
      <c r="F43" s="14">
        <v>9</v>
      </c>
      <c r="G43" s="14">
        <v>11</v>
      </c>
      <c r="H43" s="14"/>
      <c r="I43" s="14"/>
      <c r="J43" s="14">
        <f t="shared" si="2"/>
        <v>10</v>
      </c>
      <c r="K43" s="14"/>
      <c r="L43" s="14"/>
      <c r="M43" s="14"/>
      <c r="N43" s="78"/>
      <c r="P43" s="9"/>
    </row>
    <row r="44" spans="1:16" ht="10.5" customHeight="1">
      <c r="A44" s="71">
        <v>33</v>
      </c>
      <c r="B44" s="64" t="s">
        <v>39</v>
      </c>
      <c r="C44" s="27" t="s">
        <v>14</v>
      </c>
      <c r="D44" s="28">
        <f>D45+D46+D47+D48</f>
        <v>2920</v>
      </c>
      <c r="E44" s="28">
        <f aca="true" t="shared" si="8" ref="E44:N44">E45+E46+E47+E48</f>
        <v>1965</v>
      </c>
      <c r="F44" s="28">
        <f t="shared" si="8"/>
        <v>955</v>
      </c>
      <c r="G44" s="28">
        <f t="shared" si="8"/>
        <v>0</v>
      </c>
      <c r="H44" s="28">
        <f t="shared" si="8"/>
        <v>0</v>
      </c>
      <c r="I44" s="28">
        <f t="shared" si="8"/>
        <v>0</v>
      </c>
      <c r="J44" s="28">
        <f t="shared" si="8"/>
        <v>2920</v>
      </c>
      <c r="K44" s="28">
        <f t="shared" si="8"/>
        <v>0</v>
      </c>
      <c r="L44" s="28">
        <f t="shared" si="8"/>
        <v>0</v>
      </c>
      <c r="M44" s="28">
        <f t="shared" si="8"/>
        <v>0</v>
      </c>
      <c r="N44" s="77">
        <f t="shared" si="8"/>
        <v>0</v>
      </c>
      <c r="P44" s="9"/>
    </row>
    <row r="45" spans="1:16" ht="9" customHeight="1">
      <c r="A45" s="71">
        <v>34</v>
      </c>
      <c r="B45" s="98" t="s">
        <v>41</v>
      </c>
      <c r="C45" s="45" t="s">
        <v>42</v>
      </c>
      <c r="D45" s="14">
        <f>E45+F45</f>
        <v>125</v>
      </c>
      <c r="E45" s="14">
        <v>85</v>
      </c>
      <c r="F45" s="14">
        <v>40</v>
      </c>
      <c r="G45" s="14"/>
      <c r="H45" s="14"/>
      <c r="I45" s="14"/>
      <c r="J45" s="14">
        <f t="shared" si="2"/>
        <v>125</v>
      </c>
      <c r="K45" s="14"/>
      <c r="L45" s="14"/>
      <c r="M45" s="14"/>
      <c r="N45" s="78"/>
      <c r="P45" s="9"/>
    </row>
    <row r="46" spans="1:16" ht="11.25" customHeight="1">
      <c r="A46" s="71">
        <v>35</v>
      </c>
      <c r="B46" s="99"/>
      <c r="C46" s="11" t="s">
        <v>43</v>
      </c>
      <c r="D46" s="14">
        <f>E46+F46</f>
        <v>425</v>
      </c>
      <c r="E46" s="14">
        <v>292</v>
      </c>
      <c r="F46" s="14">
        <v>133</v>
      </c>
      <c r="G46" s="14"/>
      <c r="H46" s="14"/>
      <c r="I46" s="14"/>
      <c r="J46" s="14">
        <f t="shared" si="2"/>
        <v>425</v>
      </c>
      <c r="K46" s="14"/>
      <c r="L46" s="14"/>
      <c r="M46" s="14"/>
      <c r="N46" s="78"/>
      <c r="P46" s="9"/>
    </row>
    <row r="47" spans="1:16" ht="9.75" customHeight="1">
      <c r="A47" s="71">
        <v>36</v>
      </c>
      <c r="B47" s="99"/>
      <c r="C47" s="11" t="s">
        <v>44</v>
      </c>
      <c r="D47" s="14">
        <f>E47+F47</f>
        <v>1550</v>
      </c>
      <c r="E47" s="14">
        <v>1032</v>
      </c>
      <c r="F47" s="14">
        <v>518</v>
      </c>
      <c r="G47" s="14"/>
      <c r="H47" s="14"/>
      <c r="I47" s="14"/>
      <c r="J47" s="14">
        <f t="shared" si="2"/>
        <v>1550</v>
      </c>
      <c r="K47" s="14"/>
      <c r="L47" s="14"/>
      <c r="M47" s="14"/>
      <c r="N47" s="78"/>
      <c r="P47" s="9"/>
    </row>
    <row r="48" spans="1:16" ht="11.25" customHeight="1">
      <c r="A48" s="71">
        <v>37</v>
      </c>
      <c r="B48" s="100"/>
      <c r="C48" s="11" t="s">
        <v>45</v>
      </c>
      <c r="D48" s="14">
        <f>E48+F48</f>
        <v>820</v>
      </c>
      <c r="E48" s="14">
        <v>556</v>
      </c>
      <c r="F48" s="14">
        <v>264</v>
      </c>
      <c r="G48" s="14"/>
      <c r="H48" s="14"/>
      <c r="I48" s="14"/>
      <c r="J48" s="14">
        <f t="shared" si="2"/>
        <v>820</v>
      </c>
      <c r="K48" s="14"/>
      <c r="L48" s="14"/>
      <c r="M48" s="14"/>
      <c r="N48" s="78"/>
      <c r="P48" s="9"/>
    </row>
    <row r="49" spans="1:16" ht="10.5" customHeight="1">
      <c r="A49" s="71">
        <v>38</v>
      </c>
      <c r="B49" s="64" t="s">
        <v>39</v>
      </c>
      <c r="C49" s="27" t="s">
        <v>15</v>
      </c>
      <c r="D49" s="28">
        <f>D50+D51+D52+D53</f>
        <v>68</v>
      </c>
      <c r="E49" s="28">
        <f aca="true" t="shared" si="9" ref="E49:N49">E50+E51+E52+E53</f>
        <v>51</v>
      </c>
      <c r="F49" s="28">
        <f t="shared" si="9"/>
        <v>17</v>
      </c>
      <c r="G49" s="28">
        <f t="shared" si="9"/>
        <v>3</v>
      </c>
      <c r="H49" s="28">
        <f t="shared" si="9"/>
        <v>0</v>
      </c>
      <c r="I49" s="28">
        <f t="shared" si="9"/>
        <v>0</v>
      </c>
      <c r="J49" s="28">
        <f t="shared" si="9"/>
        <v>65</v>
      </c>
      <c r="K49" s="28">
        <f t="shared" si="9"/>
        <v>0</v>
      </c>
      <c r="L49" s="28">
        <f t="shared" si="9"/>
        <v>0</v>
      </c>
      <c r="M49" s="28">
        <f t="shared" si="9"/>
        <v>0</v>
      </c>
      <c r="N49" s="77">
        <f t="shared" si="9"/>
        <v>0</v>
      </c>
      <c r="P49" s="9"/>
    </row>
    <row r="50" spans="1:16" ht="10.5" customHeight="1">
      <c r="A50" s="71">
        <v>39</v>
      </c>
      <c r="B50" s="98" t="s">
        <v>41</v>
      </c>
      <c r="C50" s="10" t="s">
        <v>42</v>
      </c>
      <c r="D50" s="14">
        <f>E50+F50</f>
        <v>1</v>
      </c>
      <c r="E50" s="14">
        <v>1</v>
      </c>
      <c r="F50" s="14">
        <v>0</v>
      </c>
      <c r="G50" s="14"/>
      <c r="H50" s="14"/>
      <c r="I50" s="14"/>
      <c r="J50" s="14">
        <f>D50-I50-H50-G50</f>
        <v>1</v>
      </c>
      <c r="K50" s="14"/>
      <c r="L50" s="14"/>
      <c r="M50" s="14"/>
      <c r="N50" s="78"/>
      <c r="P50" s="9"/>
    </row>
    <row r="51" spans="1:16" ht="11.25" customHeight="1">
      <c r="A51" s="71">
        <v>40</v>
      </c>
      <c r="B51" s="99"/>
      <c r="C51" s="11" t="s">
        <v>43</v>
      </c>
      <c r="D51" s="14">
        <f>E51+F51</f>
        <v>10</v>
      </c>
      <c r="E51" s="14">
        <v>7</v>
      </c>
      <c r="F51" s="14">
        <v>3</v>
      </c>
      <c r="G51" s="14"/>
      <c r="H51" s="14"/>
      <c r="I51" s="14"/>
      <c r="J51" s="14">
        <f>D51-I51-H51-G51</f>
        <v>10</v>
      </c>
      <c r="K51" s="14"/>
      <c r="L51" s="14"/>
      <c r="M51" s="14"/>
      <c r="N51" s="78"/>
      <c r="P51" s="9"/>
    </row>
    <row r="52" spans="1:19" ht="12" customHeight="1">
      <c r="A52" s="71">
        <v>41</v>
      </c>
      <c r="B52" s="99"/>
      <c r="C52" s="11" t="s">
        <v>44</v>
      </c>
      <c r="D52" s="14">
        <f>E52+F52</f>
        <v>38</v>
      </c>
      <c r="E52" s="14">
        <v>30</v>
      </c>
      <c r="F52" s="14">
        <v>8</v>
      </c>
      <c r="G52" s="14">
        <v>3</v>
      </c>
      <c r="H52" s="14"/>
      <c r="I52" s="14"/>
      <c r="J52" s="14">
        <f>D52-I52-H52-G52</f>
        <v>35</v>
      </c>
      <c r="K52" s="14"/>
      <c r="L52" s="14"/>
      <c r="M52" s="14"/>
      <c r="N52" s="78"/>
      <c r="P52" s="9"/>
      <c r="S52" s="7"/>
    </row>
    <row r="53" spans="1:16" ht="12.75" customHeight="1">
      <c r="A53" s="71">
        <v>42</v>
      </c>
      <c r="B53" s="100"/>
      <c r="C53" s="11" t="s">
        <v>45</v>
      </c>
      <c r="D53" s="14">
        <f>E53+F53</f>
        <v>19</v>
      </c>
      <c r="E53" s="14">
        <v>13</v>
      </c>
      <c r="F53" s="14">
        <v>6</v>
      </c>
      <c r="G53" s="14"/>
      <c r="H53" s="14"/>
      <c r="I53" s="14"/>
      <c r="J53" s="14">
        <f>D53-I53-H53-G53</f>
        <v>19</v>
      </c>
      <c r="K53" s="14"/>
      <c r="L53" s="14"/>
      <c r="M53" s="14"/>
      <c r="N53" s="78"/>
      <c r="P53" s="9"/>
    </row>
    <row r="54" spans="1:16" ht="12.75" customHeight="1">
      <c r="A54" s="71">
        <v>43</v>
      </c>
      <c r="B54" s="64" t="s">
        <v>39</v>
      </c>
      <c r="C54" s="27" t="s">
        <v>64</v>
      </c>
      <c r="D54" s="28">
        <f>D55+D56+D57+D58</f>
        <v>86</v>
      </c>
      <c r="E54" s="28">
        <f aca="true" t="shared" si="10" ref="E54:N54">E55+E56+E57+E58</f>
        <v>85</v>
      </c>
      <c r="F54" s="28">
        <f t="shared" si="10"/>
        <v>1</v>
      </c>
      <c r="G54" s="28">
        <f t="shared" si="10"/>
        <v>1</v>
      </c>
      <c r="H54" s="28">
        <f t="shared" si="10"/>
        <v>0</v>
      </c>
      <c r="I54" s="28">
        <f t="shared" si="10"/>
        <v>0</v>
      </c>
      <c r="J54" s="28">
        <f t="shared" si="10"/>
        <v>85</v>
      </c>
      <c r="K54" s="28">
        <f t="shared" si="10"/>
        <v>0</v>
      </c>
      <c r="L54" s="28">
        <f t="shared" si="10"/>
        <v>0</v>
      </c>
      <c r="M54" s="28">
        <f t="shared" si="10"/>
        <v>0</v>
      </c>
      <c r="N54" s="77">
        <f t="shared" si="10"/>
        <v>0</v>
      </c>
      <c r="P54" s="9"/>
    </row>
    <row r="55" spans="1:16" ht="13.5" customHeight="1">
      <c r="A55" s="71">
        <v>44</v>
      </c>
      <c r="B55" s="98" t="s">
        <v>41</v>
      </c>
      <c r="C55" s="10" t="s">
        <v>42</v>
      </c>
      <c r="D55" s="14">
        <f>E55+F55</f>
        <v>1</v>
      </c>
      <c r="E55" s="14">
        <v>1</v>
      </c>
      <c r="F55" s="14">
        <v>0</v>
      </c>
      <c r="G55" s="14"/>
      <c r="H55" s="14"/>
      <c r="I55" s="14"/>
      <c r="J55" s="14">
        <f aca="true" t="shared" si="11" ref="J55:J80">D55-I55-H55-G55</f>
        <v>1</v>
      </c>
      <c r="K55" s="14"/>
      <c r="L55" s="14"/>
      <c r="M55" s="14"/>
      <c r="N55" s="78"/>
      <c r="P55" s="9"/>
    </row>
    <row r="56" spans="1:16" ht="13.5" customHeight="1">
      <c r="A56" s="71">
        <v>45</v>
      </c>
      <c r="B56" s="99"/>
      <c r="C56" s="11" t="s">
        <v>43</v>
      </c>
      <c r="D56" s="14">
        <f>E56+F56</f>
        <v>6</v>
      </c>
      <c r="E56" s="15">
        <v>6</v>
      </c>
      <c r="F56" s="15">
        <v>0</v>
      </c>
      <c r="G56" s="15"/>
      <c r="H56" s="15"/>
      <c r="I56" s="15"/>
      <c r="J56" s="14">
        <f t="shared" si="11"/>
        <v>6</v>
      </c>
      <c r="K56" s="15"/>
      <c r="L56" s="15"/>
      <c r="M56" s="15"/>
      <c r="N56" s="81"/>
      <c r="P56" s="9"/>
    </row>
    <row r="57" spans="1:16" ht="10.5" customHeight="1">
      <c r="A57" s="71">
        <v>46</v>
      </c>
      <c r="B57" s="99"/>
      <c r="C57" s="21" t="s">
        <v>44</v>
      </c>
      <c r="D57" s="14">
        <f>E57+F57</f>
        <v>49</v>
      </c>
      <c r="E57" s="16">
        <v>48</v>
      </c>
      <c r="F57" s="16">
        <v>1</v>
      </c>
      <c r="G57" s="16">
        <v>1</v>
      </c>
      <c r="H57" s="16"/>
      <c r="I57" s="16"/>
      <c r="J57" s="14">
        <f t="shared" si="11"/>
        <v>48</v>
      </c>
      <c r="K57" s="16"/>
      <c r="L57" s="16"/>
      <c r="M57" s="16"/>
      <c r="N57" s="17"/>
      <c r="P57" s="9"/>
    </row>
    <row r="58" spans="1:16" ht="12" customHeight="1">
      <c r="A58" s="24">
        <v>47</v>
      </c>
      <c r="B58" s="100"/>
      <c r="C58" s="11" t="s">
        <v>45</v>
      </c>
      <c r="D58" s="14">
        <f>E58+F58</f>
        <v>30</v>
      </c>
      <c r="E58" s="18">
        <v>30</v>
      </c>
      <c r="F58" s="18">
        <v>0</v>
      </c>
      <c r="G58" s="18"/>
      <c r="H58" s="18"/>
      <c r="I58" s="18"/>
      <c r="J58" s="14">
        <f t="shared" si="11"/>
        <v>30</v>
      </c>
      <c r="K58" s="18"/>
      <c r="L58" s="18"/>
      <c r="M58" s="18"/>
      <c r="N58" s="82"/>
      <c r="P58" s="9"/>
    </row>
    <row r="59" spans="1:15" ht="12.75" hidden="1">
      <c r="A59" s="24">
        <v>48</v>
      </c>
      <c r="B59" s="64" t="s">
        <v>39</v>
      </c>
      <c r="C59" s="47" t="s">
        <v>16</v>
      </c>
      <c r="D59" s="46">
        <f>D60+D61+D62+D63</f>
        <v>0</v>
      </c>
      <c r="E59" s="46">
        <f aca="true" t="shared" si="12" ref="E59:N59">E60+E61+E62+E63</f>
        <v>0</v>
      </c>
      <c r="F59" s="46">
        <f t="shared" si="12"/>
        <v>0</v>
      </c>
      <c r="G59" s="46">
        <f t="shared" si="12"/>
        <v>0</v>
      </c>
      <c r="H59" s="46">
        <f t="shared" si="12"/>
        <v>0</v>
      </c>
      <c r="I59" s="46">
        <f t="shared" si="12"/>
        <v>0</v>
      </c>
      <c r="J59" s="14">
        <f t="shared" si="11"/>
        <v>0</v>
      </c>
      <c r="K59" s="46">
        <f t="shared" si="12"/>
        <v>0</v>
      </c>
      <c r="L59" s="46">
        <f t="shared" si="12"/>
        <v>0</v>
      </c>
      <c r="M59" s="46">
        <f t="shared" si="12"/>
        <v>0</v>
      </c>
      <c r="N59" s="83">
        <f t="shared" si="12"/>
        <v>0</v>
      </c>
      <c r="O59" s="6"/>
    </row>
    <row r="60" spans="1:14" ht="10.5" customHeight="1" hidden="1">
      <c r="A60" s="24">
        <v>49</v>
      </c>
      <c r="B60" s="98" t="s">
        <v>41</v>
      </c>
      <c r="C60" s="10" t="s">
        <v>42</v>
      </c>
      <c r="D60" s="63">
        <f>E60+F60</f>
        <v>0</v>
      </c>
      <c r="E60" s="19"/>
      <c r="F60" s="19"/>
      <c r="G60" s="19"/>
      <c r="H60" s="19"/>
      <c r="I60" s="19"/>
      <c r="J60" s="14">
        <f t="shared" si="11"/>
        <v>0</v>
      </c>
      <c r="K60" s="19"/>
      <c r="L60" s="19"/>
      <c r="M60" s="19"/>
      <c r="N60" s="25"/>
    </row>
    <row r="61" spans="1:14" ht="12.75" hidden="1">
      <c r="A61" s="24">
        <v>50</v>
      </c>
      <c r="B61" s="99"/>
      <c r="C61" s="11" t="s">
        <v>43</v>
      </c>
      <c r="D61" s="63">
        <f>E61+F61</f>
        <v>0</v>
      </c>
      <c r="E61" s="19"/>
      <c r="F61" s="19"/>
      <c r="G61" s="19"/>
      <c r="H61" s="19"/>
      <c r="I61" s="19"/>
      <c r="J61" s="14">
        <f t="shared" si="11"/>
        <v>0</v>
      </c>
      <c r="K61" s="19"/>
      <c r="L61" s="19"/>
      <c r="M61" s="19"/>
      <c r="N61" s="25"/>
    </row>
    <row r="62" spans="1:14" ht="12.75" hidden="1">
      <c r="A62" s="24">
        <v>51</v>
      </c>
      <c r="B62" s="99"/>
      <c r="C62" s="21" t="s">
        <v>44</v>
      </c>
      <c r="D62" s="63">
        <f>E62+F62</f>
        <v>0</v>
      </c>
      <c r="E62" s="19"/>
      <c r="F62" s="19"/>
      <c r="G62" s="19"/>
      <c r="H62" s="19"/>
      <c r="I62" s="19"/>
      <c r="J62" s="14">
        <f t="shared" si="11"/>
        <v>0</v>
      </c>
      <c r="K62" s="19"/>
      <c r="L62" s="19"/>
      <c r="M62" s="19"/>
      <c r="N62" s="25"/>
    </row>
    <row r="63" spans="1:14" ht="12.75" hidden="1">
      <c r="A63" s="24">
        <v>52</v>
      </c>
      <c r="B63" s="100"/>
      <c r="C63" s="11" t="s">
        <v>45</v>
      </c>
      <c r="D63" s="63">
        <f>E63+F63</f>
        <v>0</v>
      </c>
      <c r="E63" s="19"/>
      <c r="F63" s="19"/>
      <c r="G63" s="19"/>
      <c r="H63" s="19"/>
      <c r="I63" s="19"/>
      <c r="J63" s="14">
        <f t="shared" si="11"/>
        <v>0</v>
      </c>
      <c r="K63" s="19"/>
      <c r="L63" s="19"/>
      <c r="M63" s="19"/>
      <c r="N63" s="25"/>
    </row>
    <row r="64" spans="1:14" ht="12.75" hidden="1">
      <c r="A64" s="24">
        <v>53</v>
      </c>
      <c r="B64" s="64" t="s">
        <v>39</v>
      </c>
      <c r="C64" s="27" t="s">
        <v>17</v>
      </c>
      <c r="D64" s="48">
        <f>D65+D66+D67+D68</f>
        <v>0</v>
      </c>
      <c r="E64" s="48">
        <f aca="true" t="shared" si="13" ref="E64:N64">E65+E66+E67+E68</f>
        <v>0</v>
      </c>
      <c r="F64" s="48">
        <f t="shared" si="13"/>
        <v>0</v>
      </c>
      <c r="G64" s="48">
        <f t="shared" si="13"/>
        <v>0</v>
      </c>
      <c r="H64" s="48">
        <f t="shared" si="13"/>
        <v>0</v>
      </c>
      <c r="I64" s="48">
        <f t="shared" si="13"/>
        <v>0</v>
      </c>
      <c r="J64" s="14">
        <f t="shared" si="11"/>
        <v>0</v>
      </c>
      <c r="K64" s="48">
        <f t="shared" si="13"/>
        <v>0</v>
      </c>
      <c r="L64" s="48">
        <f t="shared" si="13"/>
        <v>0</v>
      </c>
      <c r="M64" s="48">
        <f t="shared" si="13"/>
        <v>0</v>
      </c>
      <c r="N64" s="84">
        <f t="shared" si="13"/>
        <v>0</v>
      </c>
    </row>
    <row r="65" spans="1:14" ht="10.5" customHeight="1" hidden="1">
      <c r="A65" s="24">
        <v>54</v>
      </c>
      <c r="B65" s="98" t="s">
        <v>41</v>
      </c>
      <c r="C65" s="10" t="s">
        <v>42</v>
      </c>
      <c r="D65" s="63">
        <f>E65+F65</f>
        <v>0</v>
      </c>
      <c r="E65" s="19"/>
      <c r="F65" s="19"/>
      <c r="G65" s="19"/>
      <c r="H65" s="19"/>
      <c r="I65" s="19"/>
      <c r="J65" s="14">
        <f t="shared" si="11"/>
        <v>0</v>
      </c>
      <c r="K65" s="19"/>
      <c r="L65" s="19"/>
      <c r="M65" s="19"/>
      <c r="N65" s="25"/>
    </row>
    <row r="66" spans="1:14" ht="12.75" hidden="1">
      <c r="A66" s="24">
        <v>55</v>
      </c>
      <c r="B66" s="99"/>
      <c r="C66" s="11" t="s">
        <v>43</v>
      </c>
      <c r="D66" s="63">
        <f>E66+F66</f>
        <v>0</v>
      </c>
      <c r="E66" s="19"/>
      <c r="F66" s="19"/>
      <c r="G66" s="19"/>
      <c r="H66" s="19"/>
      <c r="I66" s="19"/>
      <c r="J66" s="14">
        <f t="shared" si="11"/>
        <v>0</v>
      </c>
      <c r="K66" s="19"/>
      <c r="L66" s="19"/>
      <c r="M66" s="19"/>
      <c r="N66" s="25"/>
    </row>
    <row r="67" spans="1:14" ht="12.75" hidden="1">
      <c r="A67" s="24">
        <v>56</v>
      </c>
      <c r="B67" s="99"/>
      <c r="C67" s="21" t="s">
        <v>44</v>
      </c>
      <c r="D67" s="63">
        <f>E67+F67</f>
        <v>0</v>
      </c>
      <c r="E67" s="19"/>
      <c r="F67" s="19"/>
      <c r="G67" s="19"/>
      <c r="H67" s="19"/>
      <c r="I67" s="19"/>
      <c r="J67" s="14">
        <f t="shared" si="11"/>
        <v>0</v>
      </c>
      <c r="K67" s="19"/>
      <c r="L67" s="19"/>
      <c r="M67" s="19"/>
      <c r="N67" s="25"/>
    </row>
    <row r="68" spans="1:14" ht="12.75" hidden="1">
      <c r="A68" s="24">
        <v>57</v>
      </c>
      <c r="B68" s="100"/>
      <c r="C68" s="11" t="s">
        <v>45</v>
      </c>
      <c r="D68" s="63">
        <f>E68+F68</f>
        <v>0</v>
      </c>
      <c r="E68" s="19"/>
      <c r="F68" s="19"/>
      <c r="G68" s="19"/>
      <c r="H68" s="19"/>
      <c r="I68" s="19"/>
      <c r="J68" s="14">
        <f t="shared" si="11"/>
        <v>0</v>
      </c>
      <c r="K68" s="19"/>
      <c r="L68" s="19"/>
      <c r="M68" s="19"/>
      <c r="N68" s="25"/>
    </row>
    <row r="69" spans="1:14" ht="12.75" hidden="1">
      <c r="A69" s="24">
        <v>58</v>
      </c>
      <c r="B69" s="64" t="s">
        <v>39</v>
      </c>
      <c r="C69" s="27" t="s">
        <v>37</v>
      </c>
      <c r="D69" s="48">
        <f>D70+D71+D72+D73</f>
        <v>0</v>
      </c>
      <c r="E69" s="48">
        <f aca="true" t="shared" si="14" ref="E69:N69">E70+E71+E72+E73</f>
        <v>0</v>
      </c>
      <c r="F69" s="48">
        <f t="shared" si="14"/>
        <v>0</v>
      </c>
      <c r="G69" s="48">
        <f t="shared" si="14"/>
        <v>0</v>
      </c>
      <c r="H69" s="48">
        <f t="shared" si="14"/>
        <v>0</v>
      </c>
      <c r="I69" s="48">
        <f t="shared" si="14"/>
        <v>0</v>
      </c>
      <c r="J69" s="14">
        <f t="shared" si="11"/>
        <v>0</v>
      </c>
      <c r="K69" s="48">
        <f t="shared" si="14"/>
        <v>0</v>
      </c>
      <c r="L69" s="48">
        <f t="shared" si="14"/>
        <v>0</v>
      </c>
      <c r="M69" s="48">
        <f t="shared" si="14"/>
        <v>0</v>
      </c>
      <c r="N69" s="84">
        <f t="shared" si="14"/>
        <v>0</v>
      </c>
    </row>
    <row r="70" spans="1:14" ht="12.75" customHeight="1" hidden="1">
      <c r="A70" s="24">
        <v>59</v>
      </c>
      <c r="B70" s="98" t="s">
        <v>41</v>
      </c>
      <c r="C70" s="10" t="s">
        <v>42</v>
      </c>
      <c r="D70" s="63">
        <f>E70+F70</f>
        <v>0</v>
      </c>
      <c r="E70" s="19"/>
      <c r="F70" s="19"/>
      <c r="G70" s="19"/>
      <c r="H70" s="19"/>
      <c r="I70" s="19"/>
      <c r="J70" s="14">
        <f t="shared" si="11"/>
        <v>0</v>
      </c>
      <c r="K70" s="19"/>
      <c r="L70" s="19"/>
      <c r="M70" s="19"/>
      <c r="N70" s="25"/>
    </row>
    <row r="71" spans="1:14" ht="12.75" hidden="1">
      <c r="A71" s="24">
        <v>60</v>
      </c>
      <c r="B71" s="99"/>
      <c r="C71" s="11" t="s">
        <v>43</v>
      </c>
      <c r="D71" s="63">
        <f>E71+F71</f>
        <v>0</v>
      </c>
      <c r="E71" s="19"/>
      <c r="F71" s="19"/>
      <c r="G71" s="19"/>
      <c r="H71" s="19"/>
      <c r="I71" s="19"/>
      <c r="J71" s="14">
        <f t="shared" si="11"/>
        <v>0</v>
      </c>
      <c r="K71" s="19"/>
      <c r="L71" s="19"/>
      <c r="M71" s="19"/>
      <c r="N71" s="25"/>
    </row>
    <row r="72" spans="1:14" ht="12.75" hidden="1">
      <c r="A72" s="24">
        <v>61</v>
      </c>
      <c r="B72" s="99"/>
      <c r="C72" s="21" t="s">
        <v>44</v>
      </c>
      <c r="D72" s="63">
        <f>E72+F72</f>
        <v>0</v>
      </c>
      <c r="E72" s="19"/>
      <c r="F72" s="19"/>
      <c r="G72" s="19"/>
      <c r="H72" s="19"/>
      <c r="I72" s="19"/>
      <c r="J72" s="14">
        <f t="shared" si="11"/>
        <v>0</v>
      </c>
      <c r="K72" s="19"/>
      <c r="L72" s="19"/>
      <c r="M72" s="19"/>
      <c r="N72" s="25"/>
    </row>
    <row r="73" spans="1:14" ht="12.75" hidden="1">
      <c r="A73" s="24">
        <v>62</v>
      </c>
      <c r="B73" s="100"/>
      <c r="C73" s="11" t="s">
        <v>45</v>
      </c>
      <c r="D73" s="63">
        <f>E73+F73</f>
        <v>0</v>
      </c>
      <c r="E73" s="19"/>
      <c r="F73" s="19"/>
      <c r="G73" s="19"/>
      <c r="H73" s="19"/>
      <c r="I73" s="19"/>
      <c r="J73" s="14">
        <f t="shared" si="11"/>
        <v>0</v>
      </c>
      <c r="K73" s="19"/>
      <c r="L73" s="19"/>
      <c r="M73" s="19"/>
      <c r="N73" s="25"/>
    </row>
    <row r="74" spans="1:14" ht="12.75" hidden="1">
      <c r="A74" s="24">
        <v>63</v>
      </c>
      <c r="B74" s="64" t="s">
        <v>39</v>
      </c>
      <c r="C74" s="27" t="s">
        <v>49</v>
      </c>
      <c r="D74" s="48">
        <f>D75+D76+D77+D78</f>
        <v>0</v>
      </c>
      <c r="E74" s="48">
        <f aca="true" t="shared" si="15" ref="E74:N74">E75+E76+E77+E78</f>
        <v>0</v>
      </c>
      <c r="F74" s="48">
        <f t="shared" si="15"/>
        <v>0</v>
      </c>
      <c r="G74" s="48">
        <f t="shared" si="15"/>
        <v>0</v>
      </c>
      <c r="H74" s="48">
        <f t="shared" si="15"/>
        <v>0</v>
      </c>
      <c r="I74" s="48">
        <f t="shared" si="15"/>
        <v>0</v>
      </c>
      <c r="J74" s="14">
        <f t="shared" si="11"/>
        <v>0</v>
      </c>
      <c r="K74" s="48">
        <f t="shared" si="15"/>
        <v>0</v>
      </c>
      <c r="L74" s="48">
        <f t="shared" si="15"/>
        <v>0</v>
      </c>
      <c r="M74" s="48">
        <f t="shared" si="15"/>
        <v>0</v>
      </c>
      <c r="N74" s="84">
        <f t="shared" si="15"/>
        <v>0</v>
      </c>
    </row>
    <row r="75" spans="1:14" ht="8.25" customHeight="1" hidden="1">
      <c r="A75" s="24">
        <v>64</v>
      </c>
      <c r="B75" s="98" t="s">
        <v>41</v>
      </c>
      <c r="C75" s="10" t="s">
        <v>42</v>
      </c>
      <c r="D75" s="63">
        <f aca="true" t="shared" si="16" ref="D75:D80">E75+F75</f>
        <v>0</v>
      </c>
      <c r="E75" s="19"/>
      <c r="F75" s="19"/>
      <c r="G75" s="19"/>
      <c r="H75" s="19"/>
      <c r="I75" s="19"/>
      <c r="J75" s="14">
        <f t="shared" si="11"/>
        <v>0</v>
      </c>
      <c r="K75" s="19"/>
      <c r="L75" s="19"/>
      <c r="M75" s="19"/>
      <c r="N75" s="25"/>
    </row>
    <row r="76" spans="1:14" ht="12.75" hidden="1">
      <c r="A76" s="24">
        <v>65</v>
      </c>
      <c r="B76" s="99"/>
      <c r="C76" s="11" t="s">
        <v>43</v>
      </c>
      <c r="D76" s="63">
        <f t="shared" si="16"/>
        <v>0</v>
      </c>
      <c r="E76" s="19"/>
      <c r="F76" s="19"/>
      <c r="G76" s="19"/>
      <c r="H76" s="19"/>
      <c r="I76" s="19"/>
      <c r="J76" s="14">
        <f t="shared" si="11"/>
        <v>0</v>
      </c>
      <c r="K76" s="19"/>
      <c r="L76" s="19"/>
      <c r="M76" s="19"/>
      <c r="N76" s="25"/>
    </row>
    <row r="77" spans="1:14" ht="12" customHeight="1" hidden="1">
      <c r="A77" s="24">
        <v>66</v>
      </c>
      <c r="B77" s="99"/>
      <c r="C77" s="21" t="s">
        <v>44</v>
      </c>
      <c r="D77" s="63">
        <f t="shared" si="16"/>
        <v>0</v>
      </c>
      <c r="E77" s="19"/>
      <c r="F77" s="19"/>
      <c r="G77" s="19"/>
      <c r="H77" s="19"/>
      <c r="I77" s="19"/>
      <c r="J77" s="14">
        <f t="shared" si="11"/>
        <v>0</v>
      </c>
      <c r="K77" s="19"/>
      <c r="L77" s="19"/>
      <c r="M77" s="19"/>
      <c r="N77" s="25"/>
    </row>
    <row r="78" spans="1:14" ht="12.75" hidden="1">
      <c r="A78" s="24">
        <v>67</v>
      </c>
      <c r="B78" s="100"/>
      <c r="C78" s="11" t="s">
        <v>45</v>
      </c>
      <c r="D78" s="63">
        <f t="shared" si="16"/>
        <v>0</v>
      </c>
      <c r="E78" s="19"/>
      <c r="F78" s="19"/>
      <c r="G78" s="19"/>
      <c r="H78" s="19"/>
      <c r="I78" s="19"/>
      <c r="J78" s="14">
        <f t="shared" si="11"/>
        <v>0</v>
      </c>
      <c r="K78" s="19"/>
      <c r="L78" s="19"/>
      <c r="M78" s="19"/>
      <c r="N78" s="25"/>
    </row>
    <row r="79" spans="1:14" ht="22.5">
      <c r="A79" s="24">
        <v>68</v>
      </c>
      <c r="B79" s="65" t="s">
        <v>40</v>
      </c>
      <c r="C79" s="95" t="s">
        <v>22</v>
      </c>
      <c r="D79" s="29">
        <f t="shared" si="16"/>
        <v>485</v>
      </c>
      <c r="E79" s="8">
        <v>304</v>
      </c>
      <c r="F79" s="8">
        <v>181</v>
      </c>
      <c r="G79" s="8"/>
      <c r="H79" s="8"/>
      <c r="I79" s="8">
        <v>355</v>
      </c>
      <c r="J79" s="14">
        <f t="shared" si="11"/>
        <v>130</v>
      </c>
      <c r="K79" s="8"/>
      <c r="L79" s="8"/>
      <c r="M79" s="8"/>
      <c r="N79" s="85"/>
    </row>
    <row r="80" spans="1:14" ht="23.25" thickBot="1">
      <c r="A80" s="24">
        <v>69</v>
      </c>
      <c r="B80" s="65" t="s">
        <v>55</v>
      </c>
      <c r="C80" s="95" t="s">
        <v>22</v>
      </c>
      <c r="D80" s="29">
        <f t="shared" si="16"/>
        <v>5109</v>
      </c>
      <c r="E80" s="8">
        <v>2779</v>
      </c>
      <c r="F80" s="8">
        <v>2330</v>
      </c>
      <c r="G80" s="8"/>
      <c r="H80" s="8">
        <v>4609</v>
      </c>
      <c r="I80" s="8"/>
      <c r="J80" s="14">
        <f t="shared" si="11"/>
        <v>500</v>
      </c>
      <c r="K80" s="8"/>
      <c r="L80" s="8"/>
      <c r="M80" s="8"/>
      <c r="N80" s="85"/>
    </row>
    <row r="81" spans="1:14" ht="12.75" hidden="1">
      <c r="A81" s="24">
        <v>70</v>
      </c>
      <c r="B81" s="64" t="s">
        <v>39</v>
      </c>
      <c r="C81" s="27" t="s">
        <v>18</v>
      </c>
      <c r="D81" s="48">
        <f>D82+D83+D84+D85</f>
        <v>0</v>
      </c>
      <c r="E81" s="48">
        <f aca="true" t="shared" si="17" ref="E81:N81">E82+E83+E84+E85</f>
        <v>0</v>
      </c>
      <c r="F81" s="48">
        <f t="shared" si="17"/>
        <v>0</v>
      </c>
      <c r="G81" s="48">
        <f t="shared" si="17"/>
        <v>0</v>
      </c>
      <c r="H81" s="48">
        <f t="shared" si="17"/>
        <v>0</v>
      </c>
      <c r="I81" s="48">
        <f t="shared" si="17"/>
        <v>0</v>
      </c>
      <c r="J81" s="48">
        <f t="shared" si="17"/>
        <v>0</v>
      </c>
      <c r="K81" s="48">
        <f t="shared" si="17"/>
        <v>0</v>
      </c>
      <c r="L81" s="48">
        <f t="shared" si="17"/>
        <v>0</v>
      </c>
      <c r="M81" s="48">
        <f t="shared" si="17"/>
        <v>0</v>
      </c>
      <c r="N81" s="84">
        <f t="shared" si="17"/>
        <v>0</v>
      </c>
    </row>
    <row r="82" spans="1:14" ht="12" customHeight="1" hidden="1">
      <c r="A82" s="24">
        <v>71</v>
      </c>
      <c r="B82" s="98" t="s">
        <v>41</v>
      </c>
      <c r="C82" s="10" t="s">
        <v>42</v>
      </c>
      <c r="D82" s="62">
        <f>E82+F82</f>
        <v>0</v>
      </c>
      <c r="E82" s="19"/>
      <c r="F82" s="19"/>
      <c r="G82" s="19"/>
      <c r="H82" s="19"/>
      <c r="I82" s="19"/>
      <c r="J82" s="19"/>
      <c r="K82" s="19"/>
      <c r="L82" s="19"/>
      <c r="M82" s="19"/>
      <c r="N82" s="25"/>
    </row>
    <row r="83" spans="1:14" ht="12.75" hidden="1">
      <c r="A83" s="24">
        <v>72</v>
      </c>
      <c r="B83" s="99"/>
      <c r="C83" s="11" t="s">
        <v>43</v>
      </c>
      <c r="D83" s="62">
        <f>E83+F83</f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25"/>
    </row>
    <row r="84" spans="1:14" ht="12.75" hidden="1">
      <c r="A84" s="24">
        <v>73</v>
      </c>
      <c r="B84" s="99"/>
      <c r="C84" s="21" t="s">
        <v>44</v>
      </c>
      <c r="D84" s="62">
        <f>E84+F84</f>
        <v>0</v>
      </c>
      <c r="E84" s="19"/>
      <c r="F84" s="19"/>
      <c r="G84" s="19"/>
      <c r="H84" s="19"/>
      <c r="I84" s="19"/>
      <c r="J84" s="19"/>
      <c r="K84" s="19"/>
      <c r="L84" s="19"/>
      <c r="M84" s="19"/>
      <c r="N84" s="25"/>
    </row>
    <row r="85" spans="1:14" ht="12.75" hidden="1">
      <c r="A85" s="24">
        <v>74</v>
      </c>
      <c r="B85" s="100"/>
      <c r="C85" s="11" t="s">
        <v>45</v>
      </c>
      <c r="D85" s="62">
        <f>E85+F85</f>
        <v>0</v>
      </c>
      <c r="E85" s="19"/>
      <c r="F85" s="19"/>
      <c r="G85" s="19"/>
      <c r="H85" s="19"/>
      <c r="I85" s="19"/>
      <c r="J85" s="19"/>
      <c r="K85" s="19"/>
      <c r="L85" s="19"/>
      <c r="M85" s="19"/>
      <c r="N85" s="25"/>
    </row>
    <row r="86" spans="1:14" ht="12.75" hidden="1">
      <c r="A86" s="24">
        <v>75</v>
      </c>
      <c r="B86" s="64" t="s">
        <v>39</v>
      </c>
      <c r="C86" s="27" t="s">
        <v>19</v>
      </c>
      <c r="D86" s="48">
        <f>D87+D88+D89+D90</f>
        <v>0</v>
      </c>
      <c r="E86" s="48">
        <f aca="true" t="shared" si="18" ref="E86:N86">E87+E88+E89+E90</f>
        <v>0</v>
      </c>
      <c r="F86" s="48">
        <f t="shared" si="18"/>
        <v>0</v>
      </c>
      <c r="G86" s="48">
        <f t="shared" si="18"/>
        <v>0</v>
      </c>
      <c r="H86" s="48">
        <f t="shared" si="18"/>
        <v>0</v>
      </c>
      <c r="I86" s="48">
        <f t="shared" si="18"/>
        <v>0</v>
      </c>
      <c r="J86" s="48">
        <f t="shared" si="18"/>
        <v>0</v>
      </c>
      <c r="K86" s="48">
        <f t="shared" si="18"/>
        <v>0</v>
      </c>
      <c r="L86" s="48">
        <f t="shared" si="18"/>
        <v>0</v>
      </c>
      <c r="M86" s="48">
        <f t="shared" si="18"/>
        <v>0</v>
      </c>
      <c r="N86" s="84">
        <f t="shared" si="18"/>
        <v>0</v>
      </c>
    </row>
    <row r="87" spans="1:14" ht="9" customHeight="1" hidden="1">
      <c r="A87" s="24">
        <v>76</v>
      </c>
      <c r="B87" s="98" t="s">
        <v>41</v>
      </c>
      <c r="C87" s="10" t="s">
        <v>42</v>
      </c>
      <c r="D87" s="62">
        <f>E87+F87</f>
        <v>0</v>
      </c>
      <c r="E87" s="19"/>
      <c r="F87" s="19"/>
      <c r="G87" s="19"/>
      <c r="H87" s="19"/>
      <c r="I87" s="19"/>
      <c r="J87" s="19"/>
      <c r="K87" s="19"/>
      <c r="L87" s="19"/>
      <c r="M87" s="19"/>
      <c r="N87" s="25"/>
    </row>
    <row r="88" spans="1:14" ht="9" customHeight="1" hidden="1">
      <c r="A88" s="24">
        <v>77</v>
      </c>
      <c r="B88" s="99"/>
      <c r="C88" s="11" t="s">
        <v>43</v>
      </c>
      <c r="D88" s="62">
        <f>E88+F88</f>
        <v>0</v>
      </c>
      <c r="E88" s="19"/>
      <c r="F88" s="19"/>
      <c r="G88" s="19"/>
      <c r="H88" s="19"/>
      <c r="I88" s="19"/>
      <c r="J88" s="19"/>
      <c r="K88" s="19"/>
      <c r="L88" s="19"/>
      <c r="M88" s="19"/>
      <c r="N88" s="25"/>
    </row>
    <row r="89" spans="1:14" ht="9" customHeight="1" hidden="1">
      <c r="A89" s="24">
        <v>78</v>
      </c>
      <c r="B89" s="99"/>
      <c r="C89" s="21" t="s">
        <v>44</v>
      </c>
      <c r="D89" s="62">
        <f>E89+F89</f>
        <v>0</v>
      </c>
      <c r="E89" s="19"/>
      <c r="F89" s="19"/>
      <c r="G89" s="19"/>
      <c r="H89" s="19"/>
      <c r="I89" s="19"/>
      <c r="J89" s="19"/>
      <c r="K89" s="19"/>
      <c r="L89" s="19"/>
      <c r="M89" s="19"/>
      <c r="N89" s="25"/>
    </row>
    <row r="90" spans="1:14" ht="9" customHeight="1" hidden="1">
      <c r="A90" s="24">
        <v>79</v>
      </c>
      <c r="B90" s="100"/>
      <c r="C90" s="11" t="s">
        <v>45</v>
      </c>
      <c r="D90" s="62">
        <f>E90+F90</f>
        <v>0</v>
      </c>
      <c r="E90" s="19"/>
      <c r="F90" s="19"/>
      <c r="G90" s="19"/>
      <c r="H90" s="19"/>
      <c r="I90" s="19"/>
      <c r="J90" s="19"/>
      <c r="K90" s="19"/>
      <c r="L90" s="19"/>
      <c r="M90" s="19"/>
      <c r="N90" s="25"/>
    </row>
    <row r="91" spans="1:14" ht="12.75" hidden="1">
      <c r="A91" s="24">
        <v>80</v>
      </c>
      <c r="B91" s="64" t="s">
        <v>39</v>
      </c>
      <c r="C91" s="27" t="s">
        <v>20</v>
      </c>
      <c r="D91" s="51">
        <f>D92+D93+D94+D95</f>
        <v>0</v>
      </c>
      <c r="E91" s="51">
        <f aca="true" t="shared" si="19" ref="E91:N91">E92+E93+E94+E95</f>
        <v>0</v>
      </c>
      <c r="F91" s="51">
        <f t="shared" si="19"/>
        <v>0</v>
      </c>
      <c r="G91" s="51">
        <f t="shared" si="19"/>
        <v>0</v>
      </c>
      <c r="H91" s="51">
        <f t="shared" si="19"/>
        <v>0</v>
      </c>
      <c r="I91" s="51">
        <f t="shared" si="19"/>
        <v>0</v>
      </c>
      <c r="J91" s="51">
        <f t="shared" si="19"/>
        <v>0</v>
      </c>
      <c r="K91" s="51">
        <f t="shared" si="19"/>
        <v>0</v>
      </c>
      <c r="L91" s="51">
        <f t="shared" si="19"/>
        <v>0</v>
      </c>
      <c r="M91" s="51">
        <f t="shared" si="19"/>
        <v>0</v>
      </c>
      <c r="N91" s="86">
        <f t="shared" si="19"/>
        <v>0</v>
      </c>
    </row>
    <row r="92" spans="1:14" ht="10.5" customHeight="1" hidden="1">
      <c r="A92" s="24">
        <v>81</v>
      </c>
      <c r="B92" s="98" t="s">
        <v>41</v>
      </c>
      <c r="C92" s="10" t="s">
        <v>42</v>
      </c>
      <c r="D92" s="63">
        <f>E92+F92</f>
        <v>0</v>
      </c>
      <c r="E92" s="19"/>
      <c r="F92" s="19"/>
      <c r="G92" s="19"/>
      <c r="H92" s="19"/>
      <c r="I92" s="19"/>
      <c r="J92" s="19"/>
      <c r="K92" s="19"/>
      <c r="L92" s="19"/>
      <c r="M92" s="19"/>
      <c r="N92" s="25"/>
    </row>
    <row r="93" spans="1:14" ht="9" customHeight="1" hidden="1">
      <c r="A93" s="24">
        <v>82</v>
      </c>
      <c r="B93" s="99"/>
      <c r="C93" s="11" t="s">
        <v>43</v>
      </c>
      <c r="D93" s="63">
        <f>E93+F93</f>
        <v>0</v>
      </c>
      <c r="E93" s="19"/>
      <c r="F93" s="19"/>
      <c r="G93" s="19"/>
      <c r="H93" s="19"/>
      <c r="I93" s="19"/>
      <c r="J93" s="19"/>
      <c r="K93" s="19"/>
      <c r="L93" s="19"/>
      <c r="M93" s="19"/>
      <c r="N93" s="25"/>
    </row>
    <row r="94" spans="1:14" ht="7.5" customHeight="1" hidden="1">
      <c r="A94" s="24">
        <v>83</v>
      </c>
      <c r="B94" s="99"/>
      <c r="C94" s="21" t="s">
        <v>44</v>
      </c>
      <c r="D94" s="63">
        <f>E94+F94</f>
        <v>0</v>
      </c>
      <c r="E94" s="19"/>
      <c r="F94" s="19"/>
      <c r="G94" s="19"/>
      <c r="H94" s="19"/>
      <c r="I94" s="19"/>
      <c r="J94" s="19"/>
      <c r="K94" s="19"/>
      <c r="L94" s="19"/>
      <c r="M94" s="19"/>
      <c r="N94" s="25"/>
    </row>
    <row r="95" spans="1:14" ht="7.5" customHeight="1" hidden="1">
      <c r="A95" s="24">
        <v>84</v>
      </c>
      <c r="B95" s="100"/>
      <c r="C95" s="11" t="s">
        <v>45</v>
      </c>
      <c r="D95" s="63">
        <f>E95+F95</f>
        <v>0</v>
      </c>
      <c r="E95" s="19"/>
      <c r="F95" s="19"/>
      <c r="G95" s="19"/>
      <c r="H95" s="19"/>
      <c r="I95" s="19"/>
      <c r="J95" s="19"/>
      <c r="K95" s="19"/>
      <c r="L95" s="19"/>
      <c r="M95" s="19"/>
      <c r="N95" s="25"/>
    </row>
    <row r="96" spans="1:14" ht="22.5" hidden="1">
      <c r="A96" s="24">
        <v>85</v>
      </c>
      <c r="B96" s="66" t="s">
        <v>39</v>
      </c>
      <c r="C96" s="52" t="s">
        <v>50</v>
      </c>
      <c r="D96" s="51">
        <f>D97+D98+D99+D100</f>
        <v>0</v>
      </c>
      <c r="E96" s="51">
        <f aca="true" t="shared" si="20" ref="E96:N96">E97+E98+E99+E100</f>
        <v>0</v>
      </c>
      <c r="F96" s="51">
        <f t="shared" si="20"/>
        <v>0</v>
      </c>
      <c r="G96" s="51">
        <f t="shared" si="20"/>
        <v>0</v>
      </c>
      <c r="H96" s="51">
        <f t="shared" si="20"/>
        <v>0</v>
      </c>
      <c r="I96" s="51">
        <f t="shared" si="20"/>
        <v>0</v>
      </c>
      <c r="J96" s="51">
        <f t="shared" si="20"/>
        <v>0</v>
      </c>
      <c r="K96" s="51">
        <f t="shared" si="20"/>
        <v>0</v>
      </c>
      <c r="L96" s="51">
        <f t="shared" si="20"/>
        <v>0</v>
      </c>
      <c r="M96" s="51">
        <f t="shared" si="20"/>
        <v>0</v>
      </c>
      <c r="N96" s="86">
        <f t="shared" si="20"/>
        <v>0</v>
      </c>
    </row>
    <row r="97" spans="1:14" ht="11.25" customHeight="1" hidden="1">
      <c r="A97" s="24">
        <v>86</v>
      </c>
      <c r="B97" s="98" t="s">
        <v>41</v>
      </c>
      <c r="C97" s="10" t="s">
        <v>42</v>
      </c>
      <c r="D97" s="62">
        <f>E97+F97</f>
        <v>0</v>
      </c>
      <c r="E97" s="19"/>
      <c r="F97" s="19"/>
      <c r="G97" s="19"/>
      <c r="H97" s="19"/>
      <c r="I97" s="19"/>
      <c r="J97" s="19"/>
      <c r="K97" s="19"/>
      <c r="L97" s="19"/>
      <c r="M97" s="19"/>
      <c r="N97" s="25"/>
    </row>
    <row r="98" spans="1:14" ht="9.75" customHeight="1" hidden="1">
      <c r="A98" s="24">
        <v>87</v>
      </c>
      <c r="B98" s="99"/>
      <c r="C98" s="11" t="s">
        <v>43</v>
      </c>
      <c r="D98" s="62">
        <f>E98+F98</f>
        <v>0</v>
      </c>
      <c r="E98" s="19"/>
      <c r="F98" s="19"/>
      <c r="G98" s="19"/>
      <c r="H98" s="19"/>
      <c r="I98" s="19"/>
      <c r="J98" s="19"/>
      <c r="K98" s="19"/>
      <c r="L98" s="19"/>
      <c r="M98" s="19"/>
      <c r="N98" s="25"/>
    </row>
    <row r="99" spans="1:14" ht="11.25" customHeight="1" hidden="1">
      <c r="A99" s="24">
        <v>88</v>
      </c>
      <c r="B99" s="99"/>
      <c r="C99" s="21" t="s">
        <v>44</v>
      </c>
      <c r="D99" s="62">
        <f>E99+F99</f>
        <v>0</v>
      </c>
      <c r="E99" s="19"/>
      <c r="F99" s="19"/>
      <c r="G99" s="19"/>
      <c r="H99" s="19"/>
      <c r="I99" s="19"/>
      <c r="J99" s="19"/>
      <c r="K99" s="19"/>
      <c r="L99" s="19"/>
      <c r="M99" s="19"/>
      <c r="N99" s="25"/>
    </row>
    <row r="100" spans="1:14" ht="12" customHeight="1" hidden="1">
      <c r="A100" s="24">
        <v>89</v>
      </c>
      <c r="B100" s="100"/>
      <c r="C100" s="11" t="s">
        <v>45</v>
      </c>
      <c r="D100" s="62">
        <f>E100+F100</f>
        <v>0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25"/>
    </row>
    <row r="101" spans="1:14" ht="12.75" hidden="1">
      <c r="A101" s="24">
        <v>90</v>
      </c>
      <c r="B101" s="67" t="s">
        <v>39</v>
      </c>
      <c r="C101" s="50" t="s">
        <v>51</v>
      </c>
      <c r="D101" s="53">
        <f>D102+D103+D104+D105</f>
        <v>0</v>
      </c>
      <c r="E101" s="53">
        <f aca="true" t="shared" si="21" ref="E101:N101">E102+E103+E104+E105</f>
        <v>0</v>
      </c>
      <c r="F101" s="53">
        <f t="shared" si="21"/>
        <v>0</v>
      </c>
      <c r="G101" s="53">
        <f t="shared" si="21"/>
        <v>0</v>
      </c>
      <c r="H101" s="53">
        <f t="shared" si="21"/>
        <v>0</v>
      </c>
      <c r="I101" s="53">
        <f t="shared" si="21"/>
        <v>0</v>
      </c>
      <c r="J101" s="53">
        <f t="shared" si="21"/>
        <v>0</v>
      </c>
      <c r="K101" s="53">
        <f t="shared" si="21"/>
        <v>0</v>
      </c>
      <c r="L101" s="53">
        <f t="shared" si="21"/>
        <v>0</v>
      </c>
      <c r="M101" s="53">
        <f t="shared" si="21"/>
        <v>0</v>
      </c>
      <c r="N101" s="87">
        <f t="shared" si="21"/>
        <v>0</v>
      </c>
    </row>
    <row r="102" spans="1:14" ht="10.5" customHeight="1" hidden="1">
      <c r="A102" s="24">
        <v>91</v>
      </c>
      <c r="B102" s="98" t="s">
        <v>41</v>
      </c>
      <c r="C102" s="10" t="s">
        <v>42</v>
      </c>
      <c r="D102" s="62">
        <f>E102+F102</f>
        <v>0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25"/>
    </row>
    <row r="103" spans="1:14" ht="9" customHeight="1" hidden="1">
      <c r="A103" s="24">
        <v>92</v>
      </c>
      <c r="B103" s="99"/>
      <c r="C103" s="11" t="s">
        <v>43</v>
      </c>
      <c r="D103" s="62">
        <f>E103+F103</f>
        <v>0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25"/>
    </row>
    <row r="104" spans="1:14" ht="9" customHeight="1" hidden="1">
      <c r="A104" s="24">
        <v>93</v>
      </c>
      <c r="B104" s="99"/>
      <c r="C104" s="21" t="s">
        <v>44</v>
      </c>
      <c r="D104" s="62">
        <f>E104+F104</f>
        <v>0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25"/>
    </row>
    <row r="105" spans="1:14" ht="9" customHeight="1" hidden="1">
      <c r="A105" s="24">
        <v>94</v>
      </c>
      <c r="B105" s="100"/>
      <c r="C105" s="11" t="s">
        <v>45</v>
      </c>
      <c r="D105" s="62">
        <f>E105+F105</f>
        <v>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25"/>
    </row>
    <row r="106" spans="1:14" ht="12.75" hidden="1">
      <c r="A106" s="24">
        <v>95</v>
      </c>
      <c r="B106" s="64" t="s">
        <v>39</v>
      </c>
      <c r="C106" s="49" t="s">
        <v>49</v>
      </c>
      <c r="D106" s="48">
        <f>D107+D108+D109+D110</f>
        <v>0</v>
      </c>
      <c r="E106" s="48">
        <f aca="true" t="shared" si="22" ref="E106:N106">E107+E108+E109+E110</f>
        <v>0</v>
      </c>
      <c r="F106" s="48">
        <f t="shared" si="22"/>
        <v>0</v>
      </c>
      <c r="G106" s="48">
        <f t="shared" si="22"/>
        <v>0</v>
      </c>
      <c r="H106" s="48">
        <f t="shared" si="22"/>
        <v>0</v>
      </c>
      <c r="I106" s="48">
        <f t="shared" si="22"/>
        <v>0</v>
      </c>
      <c r="J106" s="48">
        <f t="shared" si="22"/>
        <v>0</v>
      </c>
      <c r="K106" s="48">
        <f t="shared" si="22"/>
        <v>0</v>
      </c>
      <c r="L106" s="48">
        <f t="shared" si="22"/>
        <v>0</v>
      </c>
      <c r="M106" s="48">
        <f t="shared" si="22"/>
        <v>0</v>
      </c>
      <c r="N106" s="84">
        <f t="shared" si="22"/>
        <v>0</v>
      </c>
    </row>
    <row r="107" spans="1:14" ht="12.75" customHeight="1" hidden="1">
      <c r="A107" s="24">
        <v>96</v>
      </c>
      <c r="B107" s="98" t="s">
        <v>41</v>
      </c>
      <c r="C107" s="10" t="s">
        <v>42</v>
      </c>
      <c r="D107" s="62">
        <f aca="true" t="shared" si="23" ref="D107:D112">E107+F107</f>
        <v>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25"/>
    </row>
    <row r="108" spans="1:14" ht="10.5" customHeight="1" hidden="1">
      <c r="A108" s="24">
        <v>97</v>
      </c>
      <c r="B108" s="99"/>
      <c r="C108" s="11" t="s">
        <v>43</v>
      </c>
      <c r="D108" s="62">
        <f t="shared" si="23"/>
        <v>0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25"/>
    </row>
    <row r="109" spans="1:14" ht="9" customHeight="1" hidden="1">
      <c r="A109" s="24">
        <v>98</v>
      </c>
      <c r="B109" s="99"/>
      <c r="C109" s="21" t="s">
        <v>44</v>
      </c>
      <c r="D109" s="62">
        <f t="shared" si="23"/>
        <v>0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25"/>
    </row>
    <row r="110" spans="1:14" ht="12.75" hidden="1">
      <c r="A110" s="24">
        <v>99</v>
      </c>
      <c r="B110" s="99"/>
      <c r="C110" s="21" t="s">
        <v>45</v>
      </c>
      <c r="D110" s="62">
        <f t="shared" si="23"/>
        <v>0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6"/>
    </row>
    <row r="111" spans="1:14" ht="22.5" hidden="1">
      <c r="A111" s="24">
        <v>100</v>
      </c>
      <c r="B111" s="65" t="s">
        <v>40</v>
      </c>
      <c r="C111" s="58" t="s">
        <v>23</v>
      </c>
      <c r="D111" s="29">
        <f t="shared" si="23"/>
        <v>0</v>
      </c>
      <c r="E111" s="8"/>
      <c r="F111" s="8"/>
      <c r="G111" s="8"/>
      <c r="H111" s="8"/>
      <c r="I111" s="8"/>
      <c r="J111" s="8"/>
      <c r="K111" s="8"/>
      <c r="L111" s="8"/>
      <c r="M111" s="8"/>
      <c r="N111" s="85"/>
    </row>
    <row r="112" spans="1:14" ht="23.25" hidden="1" thickBot="1">
      <c r="A112" s="24">
        <v>101</v>
      </c>
      <c r="B112" s="68" t="s">
        <v>55</v>
      </c>
      <c r="C112" s="59" t="s">
        <v>23</v>
      </c>
      <c r="D112" s="29">
        <f t="shared" si="23"/>
        <v>0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88"/>
    </row>
    <row r="113" spans="1:14" ht="18.75" thickBot="1">
      <c r="A113" s="89">
        <v>102</v>
      </c>
      <c r="B113" s="69" t="s">
        <v>52</v>
      </c>
      <c r="C113" s="55"/>
      <c r="D113" s="56">
        <f>D114+D115+D116+D117</f>
        <v>6546</v>
      </c>
      <c r="E113" s="56">
        <f aca="true" t="shared" si="24" ref="E113:N113">E114+E115+E116+E117</f>
        <v>4768</v>
      </c>
      <c r="F113" s="56">
        <f t="shared" si="24"/>
        <v>1778</v>
      </c>
      <c r="G113" s="56">
        <f t="shared" si="24"/>
        <v>56</v>
      </c>
      <c r="H113" s="56">
        <f t="shared" si="24"/>
        <v>0</v>
      </c>
      <c r="I113" s="56">
        <f t="shared" si="24"/>
        <v>0</v>
      </c>
      <c r="J113" s="56">
        <f t="shared" si="24"/>
        <v>6490</v>
      </c>
      <c r="K113" s="56">
        <f t="shared" si="24"/>
        <v>0</v>
      </c>
      <c r="L113" s="56">
        <f t="shared" si="24"/>
        <v>0</v>
      </c>
      <c r="M113" s="56">
        <f t="shared" si="24"/>
        <v>0</v>
      </c>
      <c r="N113" s="90">
        <f t="shared" si="24"/>
        <v>0</v>
      </c>
    </row>
    <row r="114" spans="1:14" ht="13.5" thickBot="1">
      <c r="A114" s="89">
        <v>103</v>
      </c>
      <c r="B114" s="101" t="s">
        <v>54</v>
      </c>
      <c r="C114" s="22" t="s">
        <v>42</v>
      </c>
      <c r="D114" s="57">
        <f>D13+D18+D23+D28+D33+D40+D45+D50+D55+D60+D65+D70+D75+D82+D87+D92+D97+D102+D107</f>
        <v>654</v>
      </c>
      <c r="E114" s="57">
        <f aca="true" t="shared" si="25" ref="E114:N114">E13+E18+E23+E28+E33+E40+E45+E50+E55+E60+E65+E70+E75+E82+E87+E92+E97+E102+E107</f>
        <v>498</v>
      </c>
      <c r="F114" s="57">
        <f t="shared" si="25"/>
        <v>156</v>
      </c>
      <c r="G114" s="57">
        <f t="shared" si="25"/>
        <v>6</v>
      </c>
      <c r="H114" s="57">
        <f t="shared" si="25"/>
        <v>0</v>
      </c>
      <c r="I114" s="57">
        <f t="shared" si="25"/>
        <v>0</v>
      </c>
      <c r="J114" s="57">
        <f t="shared" si="25"/>
        <v>648</v>
      </c>
      <c r="K114" s="57">
        <f aca="true" t="shared" si="26" ref="K114:L116">K13+K18+K23+K28+K33+K40+K45+K50+K55+K60+K65+K70+K75+K82+K87+K92+K97+K102+K107</f>
        <v>0</v>
      </c>
      <c r="L114" s="57">
        <f t="shared" si="26"/>
        <v>0</v>
      </c>
      <c r="M114" s="57">
        <f t="shared" si="25"/>
        <v>0</v>
      </c>
      <c r="N114" s="91">
        <f t="shared" si="25"/>
        <v>0</v>
      </c>
    </row>
    <row r="115" spans="1:14" ht="13.5" thickBot="1">
      <c r="A115" s="89">
        <v>104</v>
      </c>
      <c r="B115" s="101"/>
      <c r="C115" s="23" t="s">
        <v>43</v>
      </c>
      <c r="D115" s="57">
        <f>D14+D19+D24+D29+D34+D41+D46+D51+D56+D61+D66+D71+D76+D83+D88+D93+D98+D103+D108</f>
        <v>1113</v>
      </c>
      <c r="E115" s="57">
        <f aca="true" t="shared" si="27" ref="E115:N115">E14+E19+E24+E29+E34+E41+E46+E51+E56+E61+E66+E71+E76+E83+E88+E93+E98+E103+E108</f>
        <v>798</v>
      </c>
      <c r="F115" s="57">
        <f t="shared" si="27"/>
        <v>315</v>
      </c>
      <c r="G115" s="57">
        <f t="shared" si="27"/>
        <v>11</v>
      </c>
      <c r="H115" s="57">
        <f t="shared" si="27"/>
        <v>0</v>
      </c>
      <c r="I115" s="57">
        <f t="shared" si="27"/>
        <v>0</v>
      </c>
      <c r="J115" s="57">
        <f t="shared" si="27"/>
        <v>1102</v>
      </c>
      <c r="K115" s="57">
        <f t="shared" si="26"/>
        <v>0</v>
      </c>
      <c r="L115" s="57">
        <f t="shared" si="26"/>
        <v>0</v>
      </c>
      <c r="M115" s="57">
        <f t="shared" si="27"/>
        <v>0</v>
      </c>
      <c r="N115" s="91">
        <f t="shared" si="27"/>
        <v>0</v>
      </c>
    </row>
    <row r="116" spans="1:14" ht="13.5" thickBot="1">
      <c r="A116" s="89">
        <v>105</v>
      </c>
      <c r="B116" s="101"/>
      <c r="C116" s="23" t="s">
        <v>44</v>
      </c>
      <c r="D116" s="57">
        <f>D15+D20+D25+D30+D35+D42+D47+D52+D57+D62+D67+D72+D77+D84+D89+D94+D99+D104+D109</f>
        <v>2754</v>
      </c>
      <c r="E116" s="57">
        <f aca="true" t="shared" si="28" ref="E116:N116">E15+E20+E25+E30+E35+E42+E47+E52+E57+E62+E67+E72+E77+E84+E89+E94+E99+E104+E109</f>
        <v>2029</v>
      </c>
      <c r="F116" s="57">
        <f t="shared" si="28"/>
        <v>725</v>
      </c>
      <c r="G116" s="57">
        <f t="shared" si="28"/>
        <v>13</v>
      </c>
      <c r="H116" s="57">
        <f t="shared" si="28"/>
        <v>0</v>
      </c>
      <c r="I116" s="57">
        <f t="shared" si="28"/>
        <v>0</v>
      </c>
      <c r="J116" s="57">
        <f t="shared" si="28"/>
        <v>2741</v>
      </c>
      <c r="K116" s="57">
        <f t="shared" si="26"/>
        <v>0</v>
      </c>
      <c r="L116" s="57">
        <f t="shared" si="26"/>
        <v>0</v>
      </c>
      <c r="M116" s="57">
        <f t="shared" si="28"/>
        <v>0</v>
      </c>
      <c r="N116" s="91">
        <f t="shared" si="28"/>
        <v>0</v>
      </c>
    </row>
    <row r="117" spans="1:14" ht="13.5" thickBot="1">
      <c r="A117" s="89">
        <v>106</v>
      </c>
      <c r="B117" s="102"/>
      <c r="C117" s="23" t="s">
        <v>45</v>
      </c>
      <c r="D117" s="57">
        <f>D16+D21+D26+D31+D36+D43+D48+D53+D58+D63+D68+D73+D78+D85+D90+D95+D100+D110</f>
        <v>2025</v>
      </c>
      <c r="E117" s="57">
        <f aca="true" t="shared" si="29" ref="E117:N117">E16+E21+E26+E31+E36+E43+E48+E53+E58+E63+E68+E73+E78+E85+E90+E95+E100+E110</f>
        <v>1443</v>
      </c>
      <c r="F117" s="57">
        <f t="shared" si="29"/>
        <v>582</v>
      </c>
      <c r="G117" s="57">
        <f t="shared" si="29"/>
        <v>26</v>
      </c>
      <c r="H117" s="57">
        <f t="shared" si="29"/>
        <v>0</v>
      </c>
      <c r="I117" s="57">
        <f t="shared" si="29"/>
        <v>0</v>
      </c>
      <c r="J117" s="57">
        <f t="shared" si="29"/>
        <v>1999</v>
      </c>
      <c r="K117" s="57">
        <f>K16+K21+K26+K31+K36+K43+K48+K53+K58+K63+K68+K73+K78+K85+K90+K95+K100+K110</f>
        <v>0</v>
      </c>
      <c r="L117" s="57">
        <f>L16+L21+L26+L31+L36+L43+L48+L53+L58+L63+L68+L73+L78+L85+L90+L95+L100+L110</f>
        <v>0</v>
      </c>
      <c r="M117" s="57">
        <f t="shared" si="29"/>
        <v>0</v>
      </c>
      <c r="N117" s="91">
        <f t="shared" si="29"/>
        <v>0</v>
      </c>
    </row>
    <row r="118" spans="1:14" ht="33" thickBot="1">
      <c r="A118" s="92">
        <v>107</v>
      </c>
      <c r="B118" s="31" t="s">
        <v>53</v>
      </c>
      <c r="C118" s="30"/>
      <c r="D118" s="60">
        <f>D37+D79+D111</f>
        <v>575</v>
      </c>
      <c r="E118" s="60">
        <f aca="true" t="shared" si="30" ref="E118:N118">E37+E79+E111</f>
        <v>334</v>
      </c>
      <c r="F118" s="60">
        <f t="shared" si="30"/>
        <v>241</v>
      </c>
      <c r="G118" s="60">
        <f t="shared" si="30"/>
        <v>0</v>
      </c>
      <c r="H118" s="60">
        <f t="shared" si="30"/>
        <v>0</v>
      </c>
      <c r="I118" s="60">
        <f t="shared" si="30"/>
        <v>355</v>
      </c>
      <c r="J118" s="60">
        <f t="shared" si="30"/>
        <v>220</v>
      </c>
      <c r="K118" s="60">
        <f>K37+K79+K111</f>
        <v>0</v>
      </c>
      <c r="L118" s="60">
        <f>L37+L79+L111</f>
        <v>0</v>
      </c>
      <c r="M118" s="60">
        <f t="shared" si="30"/>
        <v>0</v>
      </c>
      <c r="N118" s="93">
        <f t="shared" si="30"/>
        <v>0</v>
      </c>
    </row>
    <row r="119" spans="1:14" ht="33" thickBot="1">
      <c r="A119" s="94">
        <v>108</v>
      </c>
      <c r="B119" s="31" t="s">
        <v>56</v>
      </c>
      <c r="C119" s="31"/>
      <c r="D119" s="60">
        <f>D38+D80+D112</f>
        <v>7521</v>
      </c>
      <c r="E119" s="60">
        <f aca="true" t="shared" si="31" ref="E119:N119">E38+E80+E112</f>
        <v>3425</v>
      </c>
      <c r="F119" s="60">
        <f t="shared" si="31"/>
        <v>4096</v>
      </c>
      <c r="G119" s="60">
        <f t="shared" si="31"/>
        <v>62</v>
      </c>
      <c r="H119" s="60">
        <f t="shared" si="31"/>
        <v>4809</v>
      </c>
      <c r="I119" s="60">
        <f t="shared" si="31"/>
        <v>0</v>
      </c>
      <c r="J119" s="60">
        <f t="shared" si="31"/>
        <v>2650</v>
      </c>
      <c r="K119" s="60">
        <f>K38+K80+K112</f>
        <v>0</v>
      </c>
      <c r="L119" s="60">
        <f>L38+L80+L112</f>
        <v>0</v>
      </c>
      <c r="M119" s="60">
        <f t="shared" si="31"/>
        <v>0</v>
      </c>
      <c r="N119" s="93">
        <f t="shared" si="31"/>
        <v>0</v>
      </c>
    </row>
    <row r="120" spans="1:1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5"/>
      <c r="B121" s="96" t="s">
        <v>57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5"/>
      <c r="B122" s="9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5"/>
      <c r="B123" s="97" t="s">
        <v>58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5"/>
      <c r="B124" s="9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 t="s">
        <v>61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</sheetData>
  <sheetProtection/>
  <mergeCells count="37">
    <mergeCell ref="A4:N4"/>
    <mergeCell ref="A2:N2"/>
    <mergeCell ref="A3:N3"/>
    <mergeCell ref="A6:A10"/>
    <mergeCell ref="B6:B10"/>
    <mergeCell ref="C6:C10"/>
    <mergeCell ref="D6:F6"/>
    <mergeCell ref="G6:M6"/>
    <mergeCell ref="D7:D10"/>
    <mergeCell ref="E7:F7"/>
    <mergeCell ref="J7:M7"/>
    <mergeCell ref="B13:B16"/>
    <mergeCell ref="E8:E10"/>
    <mergeCell ref="F8:F10"/>
    <mergeCell ref="J8:J10"/>
    <mergeCell ref="M8:M10"/>
    <mergeCell ref="K8:K10"/>
    <mergeCell ref="L8:L10"/>
    <mergeCell ref="B75:B78"/>
    <mergeCell ref="B82:B85"/>
    <mergeCell ref="B87:B90"/>
    <mergeCell ref="B18:B21"/>
    <mergeCell ref="B23:B26"/>
    <mergeCell ref="B28:B31"/>
    <mergeCell ref="B33:B36"/>
    <mergeCell ref="B40:B43"/>
    <mergeCell ref="B45:B48"/>
    <mergeCell ref="B92:B95"/>
    <mergeCell ref="B97:B100"/>
    <mergeCell ref="B102:B105"/>
    <mergeCell ref="B114:B117"/>
    <mergeCell ref="B50:B53"/>
    <mergeCell ref="B55:B58"/>
    <mergeCell ref="B60:B63"/>
    <mergeCell ref="B65:B68"/>
    <mergeCell ref="B70:B73"/>
    <mergeCell ref="B107:B110"/>
  </mergeCells>
  <printOptions horizontalCentered="1"/>
  <pageMargins left="0.7874015748031497" right="0.7874015748031497" top="0.5905511811023623" bottom="0.3937007874015748" header="0.5118110236220472" footer="0"/>
  <pageSetup fitToHeight="1" fitToWidth="1" horizontalDpi="600" verticalDpi="600" orientation="landscape" paperSize="8" scale="63" r:id="rId1"/>
  <rowBreaks count="1" manualBreakCount="1">
    <brk id="11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9" sqref="B4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2019-12-03T13:00:20Z</cp:lastPrinted>
  <dcterms:created xsi:type="dcterms:W3CDTF">1996-10-08T23:32:33Z</dcterms:created>
  <dcterms:modified xsi:type="dcterms:W3CDTF">2019-12-03T13:15:19Z</dcterms:modified>
  <cp:category/>
  <cp:version/>
  <cp:contentType/>
  <cp:contentStatus/>
</cp:coreProperties>
</file>